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codeName="ThisWorkbook" defaultThemeVersion="124226"/>
  <mc:AlternateContent xmlns:mc="http://schemas.openxmlformats.org/markup-compatibility/2006">
    <mc:Choice Requires="x15">
      <x15ac:absPath xmlns:x15ac="http://schemas.microsoft.com/office/spreadsheetml/2010/11/ac" url="P:\Seal of Biliteracy Initiative\_Excel Spreadsheets Blank\"/>
    </mc:Choice>
  </mc:AlternateContent>
  <xr:revisionPtr revIDLastSave="0" documentId="13_ncr:1_{E1043188-93CF-4D86-871D-784FDA1F8421}" xr6:coauthVersionLast="36" xr6:coauthVersionMax="36" xr10:uidLastSave="{00000000-0000-0000-0000-000000000000}"/>
  <workbookProtection workbookAlgorithmName="SHA-512" workbookHashValue="hy07sns/DAZ2JiKJD0M1FgcE6r5aI4+Rn17Qax7QG/QHRF6QWZqln2e5mERovetzlJVcJvANsfVFUnIZkWIawA==" workbookSaltValue="txaUabp6xRnD6oin/JxaEg==" workbookSpinCount="100000" lockStructure="1"/>
  <bookViews>
    <workbookView xWindow="0" yWindow="0" windowWidth="23040" windowHeight="9060" xr2:uid="{00000000-000D-0000-FFFF-FFFF00000000}"/>
  </bookViews>
  <sheets>
    <sheet name="Notes and Instructions" sheetId="6" r:id="rId1"/>
    <sheet name="Eligibility Criteria" sheetId="3" r:id="rId2"/>
    <sheet name="Drop down lists" sheetId="4" state="hidden" r:id="rId3"/>
    <sheet name="How to add to the dropdown list" sheetId="5" state="hidden" r:id="rId4"/>
  </sheets>
  <definedNames>
    <definedName name="ValidatedTestOptions">'Drop down lists'!$F$1:$F$11</definedName>
    <definedName name="Validtest">'Drop down lists'!$F$1:$F$11</definedName>
    <definedName name="Worldlanguages">'Drop down lists'!$F$18:$F$48</definedName>
  </definedNames>
  <calcPr calcId="191029"/>
</workbook>
</file>

<file path=xl/calcChain.xml><?xml version="1.0" encoding="utf-8"?>
<calcChain xmlns="http://schemas.openxmlformats.org/spreadsheetml/2006/main">
  <c r="K4" i="3" l="1"/>
  <c r="K5" i="3" l="1"/>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F5" i="3"/>
  <c r="W5" i="3" s="1"/>
  <c r="F6" i="3"/>
  <c r="F7" i="3"/>
  <c r="F8" i="3"/>
  <c r="W8" i="3" s="1"/>
  <c r="F9" i="3"/>
  <c r="F10" i="3"/>
  <c r="F11" i="3"/>
  <c r="F12" i="3"/>
  <c r="F13" i="3"/>
  <c r="W13" i="3" s="1"/>
  <c r="F14" i="3"/>
  <c r="F15" i="3"/>
  <c r="F16" i="3"/>
  <c r="W16" i="3" s="1"/>
  <c r="F17" i="3"/>
  <c r="F18" i="3"/>
  <c r="F19" i="3"/>
  <c r="F20" i="3"/>
  <c r="F21" i="3"/>
  <c r="W21" i="3" s="1"/>
  <c r="F22" i="3"/>
  <c r="F23" i="3"/>
  <c r="F24" i="3"/>
  <c r="W24" i="3" s="1"/>
  <c r="F25" i="3"/>
  <c r="F26" i="3"/>
  <c r="F27" i="3"/>
  <c r="F28" i="3"/>
  <c r="F29" i="3"/>
  <c r="W29" i="3" s="1"/>
  <c r="F30" i="3"/>
  <c r="F31" i="3"/>
  <c r="F32" i="3"/>
  <c r="W32" i="3" s="1"/>
  <c r="F33" i="3"/>
  <c r="F34" i="3"/>
  <c r="F35" i="3"/>
  <c r="F36" i="3"/>
  <c r="F37" i="3"/>
  <c r="W37" i="3" s="1"/>
  <c r="F38" i="3"/>
  <c r="F39" i="3"/>
  <c r="F40" i="3"/>
  <c r="W40" i="3" s="1"/>
  <c r="F41" i="3"/>
  <c r="F42" i="3"/>
  <c r="F43" i="3"/>
  <c r="F44" i="3"/>
  <c r="F45" i="3"/>
  <c r="W45" i="3" s="1"/>
  <c r="F46" i="3"/>
  <c r="F47" i="3"/>
  <c r="F48" i="3"/>
  <c r="W48" i="3" s="1"/>
  <c r="F49" i="3"/>
  <c r="F50" i="3"/>
  <c r="F51" i="3"/>
  <c r="F52" i="3"/>
  <c r="F53" i="3"/>
  <c r="W53" i="3" s="1"/>
  <c r="F54" i="3"/>
  <c r="F55" i="3"/>
  <c r="F56" i="3"/>
  <c r="W56" i="3" s="1"/>
  <c r="F57" i="3"/>
  <c r="F58" i="3"/>
  <c r="F59" i="3"/>
  <c r="F60" i="3"/>
  <c r="F61" i="3"/>
  <c r="W61" i="3" s="1"/>
  <c r="F62" i="3"/>
  <c r="F63" i="3"/>
  <c r="F64" i="3"/>
  <c r="W64" i="3" s="1"/>
  <c r="F65" i="3"/>
  <c r="F66" i="3"/>
  <c r="F67" i="3"/>
  <c r="F68" i="3"/>
  <c r="F69" i="3"/>
  <c r="W69" i="3" s="1"/>
  <c r="F70" i="3"/>
  <c r="F71" i="3"/>
  <c r="F72" i="3"/>
  <c r="W72" i="3" s="1"/>
  <c r="F73" i="3"/>
  <c r="F74" i="3"/>
  <c r="F75" i="3"/>
  <c r="F76" i="3"/>
  <c r="F77" i="3"/>
  <c r="W77" i="3" s="1"/>
  <c r="F78" i="3"/>
  <c r="F79" i="3"/>
  <c r="F80" i="3"/>
  <c r="W80" i="3" s="1"/>
  <c r="F81" i="3"/>
  <c r="F82" i="3"/>
  <c r="F83" i="3"/>
  <c r="F84" i="3"/>
  <c r="F85" i="3"/>
  <c r="W85" i="3" s="1"/>
  <c r="F86" i="3"/>
  <c r="F87" i="3"/>
  <c r="F88" i="3"/>
  <c r="W88" i="3" s="1"/>
  <c r="F89" i="3"/>
  <c r="F90" i="3"/>
  <c r="F91" i="3"/>
  <c r="F92" i="3"/>
  <c r="F93" i="3"/>
  <c r="W93" i="3" s="1"/>
  <c r="F94" i="3"/>
  <c r="F95" i="3"/>
  <c r="F96" i="3"/>
  <c r="W96" i="3" s="1"/>
  <c r="F97" i="3"/>
  <c r="F98" i="3"/>
  <c r="F99" i="3"/>
  <c r="F100" i="3"/>
  <c r="F101" i="3"/>
  <c r="W101" i="3" s="1"/>
  <c r="F102" i="3"/>
  <c r="F103" i="3"/>
  <c r="F104" i="3"/>
  <c r="W104" i="3" s="1"/>
  <c r="F105" i="3"/>
  <c r="F106" i="3"/>
  <c r="F107" i="3"/>
  <c r="F108" i="3"/>
  <c r="F109" i="3"/>
  <c r="W109" i="3" s="1"/>
  <c r="F110" i="3"/>
  <c r="F111" i="3"/>
  <c r="F112" i="3"/>
  <c r="W112" i="3" s="1"/>
  <c r="F113" i="3"/>
  <c r="F114" i="3"/>
  <c r="F115" i="3"/>
  <c r="F116" i="3"/>
  <c r="F117" i="3"/>
  <c r="W117" i="3" s="1"/>
  <c r="F118" i="3"/>
  <c r="F119" i="3"/>
  <c r="F120" i="3"/>
  <c r="W120" i="3" s="1"/>
  <c r="F121" i="3"/>
  <c r="F122" i="3"/>
  <c r="F123" i="3"/>
  <c r="F124" i="3"/>
  <c r="F125" i="3"/>
  <c r="W125" i="3" s="1"/>
  <c r="F126" i="3"/>
  <c r="F127" i="3"/>
  <c r="F128" i="3"/>
  <c r="W128" i="3" s="1"/>
  <c r="F129" i="3"/>
  <c r="F130" i="3"/>
  <c r="F131" i="3"/>
  <c r="F132" i="3"/>
  <c r="F133" i="3"/>
  <c r="W133" i="3" s="1"/>
  <c r="F134" i="3"/>
  <c r="F135" i="3"/>
  <c r="F136" i="3"/>
  <c r="W136" i="3" s="1"/>
  <c r="F137" i="3"/>
  <c r="F138" i="3"/>
  <c r="F139" i="3"/>
  <c r="F140" i="3"/>
  <c r="F141" i="3"/>
  <c r="W141" i="3" s="1"/>
  <c r="F142" i="3"/>
  <c r="F143" i="3"/>
  <c r="F144" i="3"/>
  <c r="W144" i="3" s="1"/>
  <c r="F145" i="3"/>
  <c r="F146" i="3"/>
  <c r="F147" i="3"/>
  <c r="F148" i="3"/>
  <c r="F149" i="3"/>
  <c r="W149" i="3" s="1"/>
  <c r="F150" i="3"/>
  <c r="F151" i="3"/>
  <c r="F152" i="3"/>
  <c r="W152" i="3" s="1"/>
  <c r="F153" i="3"/>
  <c r="F154" i="3"/>
  <c r="F155" i="3"/>
  <c r="F156" i="3"/>
  <c r="F157" i="3"/>
  <c r="W157" i="3" s="1"/>
  <c r="F158" i="3"/>
  <c r="F159" i="3"/>
  <c r="F160" i="3"/>
  <c r="W160" i="3" s="1"/>
  <c r="F161" i="3"/>
  <c r="F162" i="3"/>
  <c r="F163" i="3"/>
  <c r="F164" i="3"/>
  <c r="F165" i="3"/>
  <c r="W165" i="3" s="1"/>
  <c r="F166" i="3"/>
  <c r="F167" i="3"/>
  <c r="F168" i="3"/>
  <c r="W168" i="3" s="1"/>
  <c r="F169" i="3"/>
  <c r="F170" i="3"/>
  <c r="F171" i="3"/>
  <c r="F172" i="3"/>
  <c r="F173" i="3"/>
  <c r="W173" i="3" s="1"/>
  <c r="F174" i="3"/>
  <c r="F175" i="3"/>
  <c r="F176" i="3"/>
  <c r="W176" i="3" s="1"/>
  <c r="F177" i="3"/>
  <c r="F178" i="3"/>
  <c r="F179" i="3"/>
  <c r="F180" i="3"/>
  <c r="F181" i="3"/>
  <c r="W181" i="3" s="1"/>
  <c r="F182" i="3"/>
  <c r="F183" i="3"/>
  <c r="F184" i="3"/>
  <c r="W184" i="3" s="1"/>
  <c r="F185" i="3"/>
  <c r="F186" i="3"/>
  <c r="F187" i="3"/>
  <c r="F188" i="3"/>
  <c r="F189" i="3"/>
  <c r="W189" i="3" s="1"/>
  <c r="F190" i="3"/>
  <c r="F191" i="3"/>
  <c r="F192" i="3"/>
  <c r="W192" i="3" s="1"/>
  <c r="F193" i="3"/>
  <c r="F194" i="3"/>
  <c r="F195" i="3"/>
  <c r="F196" i="3"/>
  <c r="F197" i="3"/>
  <c r="W197" i="3" s="1"/>
  <c r="F198" i="3"/>
  <c r="F199" i="3"/>
  <c r="F200" i="3"/>
  <c r="W200" i="3" s="1"/>
  <c r="W6" i="3"/>
  <c r="W7" i="3"/>
  <c r="W9" i="3"/>
  <c r="W10" i="3"/>
  <c r="W11" i="3"/>
  <c r="W12" i="3"/>
  <c r="W14" i="3"/>
  <c r="W15" i="3"/>
  <c r="W17" i="3"/>
  <c r="W18" i="3"/>
  <c r="W19" i="3"/>
  <c r="W20" i="3"/>
  <c r="W22" i="3"/>
  <c r="W23" i="3"/>
  <c r="W25" i="3"/>
  <c r="W26" i="3"/>
  <c r="W27" i="3"/>
  <c r="W28" i="3"/>
  <c r="W30" i="3"/>
  <c r="W31" i="3"/>
  <c r="W33" i="3"/>
  <c r="W34" i="3"/>
  <c r="W35" i="3"/>
  <c r="W36" i="3"/>
  <c r="W38" i="3"/>
  <c r="W39" i="3"/>
  <c r="W41" i="3"/>
  <c r="W42" i="3"/>
  <c r="W43" i="3"/>
  <c r="W44" i="3"/>
  <c r="W46" i="3"/>
  <c r="W47" i="3"/>
  <c r="W49" i="3"/>
  <c r="W50" i="3"/>
  <c r="W51" i="3"/>
  <c r="W52" i="3"/>
  <c r="W54" i="3"/>
  <c r="W55" i="3"/>
  <c r="W57" i="3"/>
  <c r="W58" i="3"/>
  <c r="W59" i="3"/>
  <c r="W60" i="3"/>
  <c r="W62" i="3"/>
  <c r="W63" i="3"/>
  <c r="W65" i="3"/>
  <c r="W66" i="3"/>
  <c r="W67" i="3"/>
  <c r="W68" i="3"/>
  <c r="W70" i="3"/>
  <c r="W71" i="3"/>
  <c r="W73" i="3"/>
  <c r="W74" i="3"/>
  <c r="W75" i="3"/>
  <c r="W76" i="3"/>
  <c r="W78" i="3"/>
  <c r="W79" i="3"/>
  <c r="W81" i="3"/>
  <c r="W82" i="3"/>
  <c r="W83" i="3"/>
  <c r="W84" i="3"/>
  <c r="W86" i="3"/>
  <c r="W87" i="3"/>
  <c r="W89" i="3"/>
  <c r="W90" i="3"/>
  <c r="W91" i="3"/>
  <c r="W92" i="3"/>
  <c r="W94" i="3"/>
  <c r="W95" i="3"/>
  <c r="W97" i="3"/>
  <c r="W98" i="3"/>
  <c r="W99" i="3"/>
  <c r="W100" i="3"/>
  <c r="W102" i="3"/>
  <c r="W103" i="3"/>
  <c r="W105" i="3"/>
  <c r="W106" i="3"/>
  <c r="W107" i="3"/>
  <c r="W108" i="3"/>
  <c r="W110" i="3"/>
  <c r="W111" i="3"/>
  <c r="W113" i="3"/>
  <c r="W114" i="3"/>
  <c r="W115" i="3"/>
  <c r="W116" i="3"/>
  <c r="W118" i="3"/>
  <c r="W119" i="3"/>
  <c r="W121" i="3"/>
  <c r="W122" i="3"/>
  <c r="W123" i="3"/>
  <c r="W124" i="3"/>
  <c r="W126" i="3"/>
  <c r="W127" i="3"/>
  <c r="W129" i="3"/>
  <c r="W130" i="3"/>
  <c r="W131" i="3"/>
  <c r="W132" i="3"/>
  <c r="W134" i="3"/>
  <c r="W135" i="3"/>
  <c r="W137" i="3"/>
  <c r="W138" i="3"/>
  <c r="W139" i="3"/>
  <c r="W140" i="3"/>
  <c r="W142" i="3"/>
  <c r="W143" i="3"/>
  <c r="W145" i="3"/>
  <c r="W146" i="3"/>
  <c r="W147" i="3"/>
  <c r="W148" i="3"/>
  <c r="W150" i="3"/>
  <c r="W151" i="3"/>
  <c r="W153" i="3"/>
  <c r="W154" i="3"/>
  <c r="W155" i="3"/>
  <c r="W156" i="3"/>
  <c r="W158" i="3"/>
  <c r="W159" i="3"/>
  <c r="W161" i="3"/>
  <c r="W162" i="3"/>
  <c r="W163" i="3"/>
  <c r="W164" i="3"/>
  <c r="W166" i="3"/>
  <c r="W167" i="3"/>
  <c r="W169" i="3"/>
  <c r="W170" i="3"/>
  <c r="W171" i="3"/>
  <c r="W172" i="3"/>
  <c r="W174" i="3"/>
  <c r="W175" i="3"/>
  <c r="W177" i="3"/>
  <c r="W178" i="3"/>
  <c r="W179" i="3"/>
  <c r="W180" i="3"/>
  <c r="W182" i="3"/>
  <c r="W183" i="3"/>
  <c r="W185" i="3"/>
  <c r="W186" i="3"/>
  <c r="W187" i="3"/>
  <c r="W188" i="3"/>
  <c r="W190" i="3"/>
  <c r="W191" i="3"/>
  <c r="W193" i="3"/>
  <c r="W194" i="3"/>
  <c r="W195" i="3"/>
  <c r="W196" i="3"/>
  <c r="W198" i="3"/>
  <c r="W199" i="3"/>
  <c r="W3" i="3"/>
  <c r="F3" i="3"/>
  <c r="F4" i="3"/>
  <c r="W4" i="3" s="1"/>
  <c r="N5" i="3" l="1"/>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4" i="3"/>
  <c r="T5" i="3" l="1"/>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1" i="3"/>
  <c r="T172" i="3"/>
  <c r="T173" i="3"/>
  <c r="T174" i="3"/>
  <c r="T175" i="3"/>
  <c r="T176" i="3"/>
  <c r="T177" i="3"/>
  <c r="T178" i="3"/>
  <c r="T179" i="3"/>
  <c r="T180" i="3"/>
  <c r="T181" i="3"/>
  <c r="T182" i="3"/>
  <c r="T183" i="3"/>
  <c r="T184" i="3"/>
  <c r="T185" i="3"/>
  <c r="T186" i="3"/>
  <c r="T187" i="3"/>
  <c r="T188" i="3"/>
  <c r="T189" i="3"/>
  <c r="T190" i="3"/>
  <c r="T191" i="3"/>
  <c r="T192" i="3"/>
  <c r="T193" i="3"/>
  <c r="T194" i="3"/>
  <c r="T195" i="3"/>
  <c r="T196" i="3"/>
  <c r="T197" i="3"/>
  <c r="T198" i="3"/>
  <c r="T199" i="3"/>
  <c r="T200"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87" i="3"/>
  <c r="S188" i="3"/>
  <c r="S189" i="3"/>
  <c r="S190" i="3"/>
  <c r="S191" i="3"/>
  <c r="S192" i="3"/>
  <c r="S193" i="3"/>
  <c r="S194" i="3"/>
  <c r="S195" i="3"/>
  <c r="S196" i="3"/>
  <c r="S197" i="3"/>
  <c r="S198" i="3"/>
  <c r="S199" i="3"/>
  <c r="S200"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H3" i="3" l="1"/>
  <c r="X3" i="3" s="1"/>
  <c r="H200" i="3" l="1"/>
  <c r="X200" i="3" s="1"/>
  <c r="Y200" i="3" s="1"/>
  <c r="H199" i="3"/>
  <c r="X199" i="3" s="1"/>
  <c r="H198" i="3"/>
  <c r="X198" i="3" s="1"/>
  <c r="H197" i="3"/>
  <c r="X197" i="3" s="1"/>
  <c r="H196" i="3"/>
  <c r="X196" i="3" s="1"/>
  <c r="H195" i="3"/>
  <c r="X195" i="3" s="1"/>
  <c r="H194" i="3"/>
  <c r="X194" i="3" s="1"/>
  <c r="H193" i="3"/>
  <c r="X193" i="3" s="1"/>
  <c r="H192" i="3"/>
  <c r="X192" i="3" s="1"/>
  <c r="H191" i="3"/>
  <c r="X191" i="3" s="1"/>
  <c r="H190" i="3"/>
  <c r="X190" i="3" s="1"/>
  <c r="H189" i="3"/>
  <c r="X189" i="3" s="1"/>
  <c r="H188" i="3"/>
  <c r="X188" i="3" s="1"/>
  <c r="H187" i="3"/>
  <c r="X187" i="3" s="1"/>
  <c r="H186" i="3"/>
  <c r="X186" i="3" s="1"/>
  <c r="H185" i="3"/>
  <c r="X185" i="3" s="1"/>
  <c r="H184" i="3"/>
  <c r="X184" i="3" s="1"/>
  <c r="H183" i="3"/>
  <c r="X183" i="3" s="1"/>
  <c r="H182" i="3"/>
  <c r="X182" i="3" s="1"/>
  <c r="H181" i="3"/>
  <c r="X181" i="3" s="1"/>
  <c r="H180" i="3"/>
  <c r="X180" i="3" s="1"/>
  <c r="H179" i="3"/>
  <c r="X179" i="3" s="1"/>
  <c r="H178" i="3"/>
  <c r="X178" i="3" s="1"/>
  <c r="H177" i="3"/>
  <c r="X177" i="3" s="1"/>
  <c r="H176" i="3"/>
  <c r="X176" i="3" s="1"/>
  <c r="H175" i="3"/>
  <c r="X175" i="3" s="1"/>
  <c r="H174" i="3"/>
  <c r="X174" i="3" s="1"/>
  <c r="H173" i="3"/>
  <c r="X173" i="3" s="1"/>
  <c r="H172" i="3"/>
  <c r="X172" i="3" s="1"/>
  <c r="H171" i="3"/>
  <c r="X171" i="3" s="1"/>
  <c r="H170" i="3"/>
  <c r="X170" i="3" s="1"/>
  <c r="H169" i="3"/>
  <c r="X169" i="3" s="1"/>
  <c r="H168" i="3"/>
  <c r="X168" i="3" s="1"/>
  <c r="H167" i="3"/>
  <c r="X167" i="3" s="1"/>
  <c r="H166" i="3"/>
  <c r="X166" i="3" s="1"/>
  <c r="H165" i="3"/>
  <c r="X165" i="3" s="1"/>
  <c r="H164" i="3"/>
  <c r="X164" i="3" s="1"/>
  <c r="H163" i="3"/>
  <c r="X163" i="3" s="1"/>
  <c r="H162" i="3"/>
  <c r="X162" i="3" s="1"/>
  <c r="H161" i="3"/>
  <c r="X161" i="3" s="1"/>
  <c r="H160" i="3"/>
  <c r="X160" i="3" s="1"/>
  <c r="H159" i="3"/>
  <c r="X159" i="3" s="1"/>
  <c r="H158" i="3"/>
  <c r="X158" i="3" s="1"/>
  <c r="H157" i="3"/>
  <c r="X157" i="3" s="1"/>
  <c r="H156" i="3"/>
  <c r="X156" i="3" s="1"/>
  <c r="H155" i="3"/>
  <c r="X155" i="3" s="1"/>
  <c r="H154" i="3"/>
  <c r="X154" i="3" s="1"/>
  <c r="H153" i="3"/>
  <c r="X153" i="3" s="1"/>
  <c r="H152" i="3"/>
  <c r="X152" i="3" s="1"/>
  <c r="H151" i="3"/>
  <c r="X151" i="3" s="1"/>
  <c r="H150" i="3"/>
  <c r="X150" i="3" s="1"/>
  <c r="H149" i="3"/>
  <c r="X149" i="3" s="1"/>
  <c r="H148" i="3"/>
  <c r="X148" i="3" s="1"/>
  <c r="H147" i="3"/>
  <c r="X147" i="3" s="1"/>
  <c r="H146" i="3"/>
  <c r="X146" i="3" s="1"/>
  <c r="H145" i="3"/>
  <c r="X145" i="3" s="1"/>
  <c r="H144" i="3"/>
  <c r="X144" i="3" s="1"/>
  <c r="H143" i="3"/>
  <c r="X143" i="3" s="1"/>
  <c r="H142" i="3"/>
  <c r="X142" i="3" s="1"/>
  <c r="H141" i="3"/>
  <c r="X141" i="3" s="1"/>
  <c r="H140" i="3"/>
  <c r="X140" i="3" s="1"/>
  <c r="H139" i="3"/>
  <c r="X139" i="3" s="1"/>
  <c r="H138" i="3"/>
  <c r="X138" i="3" s="1"/>
  <c r="H137" i="3"/>
  <c r="X137" i="3" s="1"/>
  <c r="H136" i="3"/>
  <c r="X136" i="3" s="1"/>
  <c r="H135" i="3"/>
  <c r="X135" i="3" s="1"/>
  <c r="H134" i="3"/>
  <c r="X134" i="3" s="1"/>
  <c r="H133" i="3"/>
  <c r="X133" i="3" s="1"/>
  <c r="H132" i="3"/>
  <c r="X132" i="3" s="1"/>
  <c r="H131" i="3"/>
  <c r="X131" i="3" s="1"/>
  <c r="H130" i="3"/>
  <c r="X130" i="3" s="1"/>
  <c r="H129" i="3"/>
  <c r="X129" i="3" s="1"/>
  <c r="H128" i="3"/>
  <c r="X128" i="3" s="1"/>
  <c r="H127" i="3"/>
  <c r="X127" i="3" s="1"/>
  <c r="H126" i="3"/>
  <c r="X126" i="3" s="1"/>
  <c r="H125" i="3"/>
  <c r="X125" i="3" s="1"/>
  <c r="H124" i="3"/>
  <c r="X124" i="3" s="1"/>
  <c r="H123" i="3"/>
  <c r="X123" i="3" s="1"/>
  <c r="H122" i="3"/>
  <c r="X122" i="3" s="1"/>
  <c r="H121" i="3"/>
  <c r="X121" i="3" s="1"/>
  <c r="H120" i="3"/>
  <c r="X120" i="3" s="1"/>
  <c r="H119" i="3"/>
  <c r="X119" i="3" s="1"/>
  <c r="H118" i="3"/>
  <c r="X118" i="3" s="1"/>
  <c r="H117" i="3"/>
  <c r="X117" i="3" s="1"/>
  <c r="H116" i="3"/>
  <c r="X116" i="3" s="1"/>
  <c r="H115" i="3"/>
  <c r="X115" i="3" s="1"/>
  <c r="H114" i="3"/>
  <c r="X114" i="3" s="1"/>
  <c r="H113" i="3"/>
  <c r="X113" i="3" s="1"/>
  <c r="H112" i="3"/>
  <c r="X112" i="3" s="1"/>
  <c r="H111" i="3"/>
  <c r="X111" i="3" s="1"/>
  <c r="H110" i="3"/>
  <c r="X110" i="3" s="1"/>
  <c r="H109" i="3"/>
  <c r="X109" i="3" s="1"/>
  <c r="H108" i="3"/>
  <c r="X108" i="3" s="1"/>
  <c r="H107" i="3"/>
  <c r="X107" i="3" s="1"/>
  <c r="H106" i="3"/>
  <c r="X106" i="3" s="1"/>
  <c r="H105" i="3"/>
  <c r="X105" i="3" s="1"/>
  <c r="H104" i="3"/>
  <c r="X104" i="3" s="1"/>
  <c r="H103" i="3"/>
  <c r="X103" i="3" s="1"/>
  <c r="H102" i="3"/>
  <c r="X102" i="3" s="1"/>
  <c r="H101" i="3"/>
  <c r="X101" i="3" s="1"/>
  <c r="H100" i="3"/>
  <c r="X100" i="3" s="1"/>
  <c r="H99" i="3"/>
  <c r="X99" i="3" s="1"/>
  <c r="H98" i="3"/>
  <c r="X98" i="3" s="1"/>
  <c r="H97" i="3"/>
  <c r="X97" i="3" s="1"/>
  <c r="H96" i="3"/>
  <c r="X96" i="3" s="1"/>
  <c r="H95" i="3"/>
  <c r="X95" i="3" s="1"/>
  <c r="H94" i="3"/>
  <c r="X94" i="3" s="1"/>
  <c r="H93" i="3"/>
  <c r="X93" i="3" s="1"/>
  <c r="H92" i="3"/>
  <c r="X92" i="3" s="1"/>
  <c r="H91" i="3"/>
  <c r="X91" i="3" s="1"/>
  <c r="H90" i="3"/>
  <c r="X90" i="3" s="1"/>
  <c r="H89" i="3"/>
  <c r="X89" i="3" s="1"/>
  <c r="H88" i="3"/>
  <c r="X88" i="3" s="1"/>
  <c r="H87" i="3"/>
  <c r="X87" i="3" s="1"/>
  <c r="H86" i="3"/>
  <c r="X86" i="3" s="1"/>
  <c r="H85" i="3"/>
  <c r="X85" i="3" s="1"/>
  <c r="H84" i="3"/>
  <c r="X84" i="3" s="1"/>
  <c r="H83" i="3"/>
  <c r="X83" i="3" s="1"/>
  <c r="H82" i="3"/>
  <c r="X82" i="3" s="1"/>
  <c r="H81" i="3"/>
  <c r="X81" i="3" s="1"/>
  <c r="H80" i="3"/>
  <c r="X80" i="3" s="1"/>
  <c r="H79" i="3"/>
  <c r="X79" i="3" s="1"/>
  <c r="H78" i="3"/>
  <c r="X78" i="3" s="1"/>
  <c r="H77" i="3"/>
  <c r="X77" i="3" s="1"/>
  <c r="H76" i="3"/>
  <c r="X76" i="3" s="1"/>
  <c r="H75" i="3"/>
  <c r="X75" i="3" s="1"/>
  <c r="H74" i="3"/>
  <c r="X74" i="3" s="1"/>
  <c r="H73" i="3"/>
  <c r="X73" i="3" s="1"/>
  <c r="H72" i="3"/>
  <c r="X72" i="3" s="1"/>
  <c r="H71" i="3"/>
  <c r="X71" i="3" s="1"/>
  <c r="H70" i="3"/>
  <c r="X70" i="3" s="1"/>
  <c r="H69" i="3"/>
  <c r="X69" i="3" s="1"/>
  <c r="H68" i="3"/>
  <c r="X68" i="3" s="1"/>
  <c r="H67" i="3"/>
  <c r="X67" i="3" s="1"/>
  <c r="H66" i="3"/>
  <c r="X66" i="3" s="1"/>
  <c r="H65" i="3"/>
  <c r="X65" i="3" s="1"/>
  <c r="H64" i="3"/>
  <c r="X64" i="3" s="1"/>
  <c r="H63" i="3"/>
  <c r="X63" i="3" s="1"/>
  <c r="H62" i="3"/>
  <c r="X62" i="3" s="1"/>
  <c r="H61" i="3"/>
  <c r="X61" i="3" s="1"/>
  <c r="H60" i="3"/>
  <c r="X60" i="3" s="1"/>
  <c r="H59" i="3"/>
  <c r="X59" i="3" s="1"/>
  <c r="H58" i="3"/>
  <c r="X58" i="3" s="1"/>
  <c r="H57" i="3"/>
  <c r="X57" i="3" s="1"/>
  <c r="H56" i="3"/>
  <c r="X56" i="3" s="1"/>
  <c r="H55" i="3"/>
  <c r="X55" i="3" s="1"/>
  <c r="H54" i="3"/>
  <c r="X54" i="3" s="1"/>
  <c r="H53" i="3"/>
  <c r="X53" i="3" s="1"/>
  <c r="H52" i="3"/>
  <c r="X52" i="3" s="1"/>
  <c r="H51" i="3"/>
  <c r="X51" i="3" s="1"/>
  <c r="H50" i="3"/>
  <c r="X50" i="3" s="1"/>
  <c r="H49" i="3"/>
  <c r="X49" i="3" s="1"/>
  <c r="H48" i="3"/>
  <c r="X48" i="3" s="1"/>
  <c r="H47" i="3"/>
  <c r="X47" i="3" s="1"/>
  <c r="H46" i="3"/>
  <c r="X46" i="3" s="1"/>
  <c r="H45" i="3"/>
  <c r="X45" i="3" s="1"/>
  <c r="H44" i="3"/>
  <c r="X44" i="3" s="1"/>
  <c r="H43" i="3"/>
  <c r="X43" i="3" s="1"/>
  <c r="H42" i="3"/>
  <c r="X42" i="3" s="1"/>
  <c r="H41" i="3"/>
  <c r="X41" i="3" s="1"/>
  <c r="H40" i="3"/>
  <c r="X40" i="3" s="1"/>
  <c r="H39" i="3"/>
  <c r="X39" i="3" s="1"/>
  <c r="H38" i="3"/>
  <c r="X38" i="3" s="1"/>
  <c r="H37" i="3"/>
  <c r="X37" i="3" s="1"/>
  <c r="H36" i="3"/>
  <c r="X36" i="3" s="1"/>
  <c r="H35" i="3"/>
  <c r="X35" i="3" s="1"/>
  <c r="H34" i="3"/>
  <c r="X34" i="3" s="1"/>
  <c r="H33" i="3"/>
  <c r="X33" i="3" s="1"/>
  <c r="H32" i="3"/>
  <c r="X32" i="3" s="1"/>
  <c r="H31" i="3"/>
  <c r="X31" i="3" s="1"/>
  <c r="H30" i="3"/>
  <c r="X30" i="3" s="1"/>
  <c r="H29" i="3"/>
  <c r="X29" i="3" s="1"/>
  <c r="H28" i="3"/>
  <c r="X28" i="3" s="1"/>
  <c r="H27" i="3"/>
  <c r="X27" i="3" s="1"/>
  <c r="H26" i="3"/>
  <c r="X26" i="3" s="1"/>
  <c r="H25" i="3"/>
  <c r="X25" i="3" s="1"/>
  <c r="H24" i="3"/>
  <c r="X24" i="3" s="1"/>
  <c r="H23" i="3"/>
  <c r="X23" i="3" s="1"/>
  <c r="H22" i="3"/>
  <c r="X22" i="3" s="1"/>
  <c r="H21" i="3"/>
  <c r="X21" i="3" s="1"/>
  <c r="H20" i="3"/>
  <c r="X20" i="3" s="1"/>
  <c r="H19" i="3"/>
  <c r="X19" i="3" s="1"/>
  <c r="H18" i="3"/>
  <c r="X18" i="3" s="1"/>
  <c r="H17" i="3"/>
  <c r="X17" i="3" s="1"/>
  <c r="H16" i="3"/>
  <c r="X16" i="3" s="1"/>
  <c r="H15" i="3"/>
  <c r="X15" i="3" s="1"/>
  <c r="H14" i="3"/>
  <c r="X14" i="3" s="1"/>
  <c r="H13" i="3"/>
  <c r="X13" i="3" s="1"/>
  <c r="H12" i="3"/>
  <c r="X12" i="3" s="1"/>
  <c r="H11" i="3"/>
  <c r="X11" i="3" s="1"/>
  <c r="H10" i="3"/>
  <c r="X10" i="3" s="1"/>
  <c r="H9" i="3"/>
  <c r="X9" i="3" s="1"/>
  <c r="H8" i="3"/>
  <c r="X8" i="3" s="1"/>
  <c r="H7" i="3"/>
  <c r="X7" i="3" s="1"/>
  <c r="H6" i="3"/>
  <c r="X6" i="3" s="1"/>
  <c r="H5" i="3"/>
  <c r="X5" i="3" s="1"/>
  <c r="H4" i="3"/>
  <c r="X4" i="3" s="1"/>
  <c r="Y199" i="3"/>
  <c r="Y196" i="3"/>
  <c r="Y194" i="3"/>
  <c r="Y193" i="3"/>
  <c r="Y192" i="3"/>
  <c r="Y191" i="3"/>
  <c r="Y187" i="3"/>
  <c r="Y186" i="3"/>
  <c r="Y185" i="3"/>
  <c r="Y184" i="3"/>
  <c r="Y183" i="3"/>
  <c r="Y179" i="3"/>
  <c r="Y178" i="3"/>
  <c r="Y177" i="3"/>
  <c r="Y176" i="3"/>
  <c r="Y175" i="3"/>
  <c r="Y171" i="3"/>
  <c r="Y170" i="3"/>
  <c r="Y169" i="3"/>
  <c r="Y168" i="3"/>
  <c r="Y167" i="3"/>
  <c r="Y163" i="3"/>
  <c r="Y162" i="3"/>
  <c r="Y161" i="3"/>
  <c r="Y160" i="3"/>
  <c r="Y159" i="3"/>
  <c r="Y155" i="3"/>
  <c r="Y154" i="3"/>
  <c r="Y153" i="3"/>
  <c r="Y152" i="3"/>
  <c r="Y151" i="3"/>
  <c r="Y147" i="3"/>
  <c r="Y146" i="3"/>
  <c r="Y145" i="3"/>
  <c r="Y144" i="3"/>
  <c r="Y143" i="3"/>
  <c r="Y139" i="3"/>
  <c r="Y138" i="3"/>
  <c r="Y137" i="3"/>
  <c r="Y136" i="3"/>
  <c r="Y135" i="3"/>
  <c r="Y131" i="3"/>
  <c r="Y130" i="3"/>
  <c r="Y129" i="3"/>
  <c r="Y128" i="3"/>
  <c r="Y127" i="3"/>
  <c r="Y123" i="3"/>
  <c r="Y122" i="3"/>
  <c r="Y121" i="3"/>
  <c r="Y120" i="3"/>
  <c r="Y119" i="3"/>
  <c r="Y115" i="3"/>
  <c r="Y114" i="3"/>
  <c r="Y113" i="3"/>
  <c r="Y112" i="3"/>
  <c r="Y111" i="3"/>
  <c r="Y107" i="3"/>
  <c r="Y106" i="3"/>
  <c r="Y105" i="3"/>
  <c r="Y104" i="3"/>
  <c r="Y103" i="3"/>
  <c r="Y99" i="3"/>
  <c r="Y98" i="3"/>
  <c r="Y97" i="3"/>
  <c r="Y96" i="3"/>
  <c r="Y95" i="3"/>
  <c r="Y91" i="3"/>
  <c r="Y90" i="3"/>
  <c r="Y89" i="3"/>
  <c r="Y88" i="3"/>
  <c r="Y87" i="3"/>
  <c r="Y83" i="3"/>
  <c r="Y82" i="3"/>
  <c r="Y81" i="3"/>
  <c r="Y80" i="3"/>
  <c r="Y79" i="3"/>
  <c r="Y75" i="3"/>
  <c r="Y74" i="3"/>
  <c r="Y73" i="3"/>
  <c r="Y72" i="3"/>
  <c r="Y71" i="3"/>
  <c r="Y66" i="3"/>
  <c r="Y65" i="3"/>
  <c r="Y64" i="3"/>
  <c r="Y63" i="3"/>
  <c r="Y59" i="3"/>
  <c r="Y58" i="3"/>
  <c r="Y57" i="3"/>
  <c r="Y56" i="3"/>
  <c r="Y55" i="3"/>
  <c r="Y51" i="3"/>
  <c r="Y50" i="3"/>
  <c r="Y49" i="3"/>
  <c r="Y48" i="3"/>
  <c r="Y47" i="3"/>
  <c r="Y43" i="3"/>
  <c r="Y42" i="3"/>
  <c r="Y41" i="3"/>
  <c r="Y40" i="3"/>
  <c r="Y39" i="3"/>
  <c r="Y35" i="3"/>
  <c r="Y34" i="3"/>
  <c r="Y33" i="3"/>
  <c r="Y32" i="3"/>
  <c r="Y31" i="3"/>
  <c r="Y27" i="3"/>
  <c r="Y26" i="3"/>
  <c r="Y25" i="3"/>
  <c r="Y24" i="3"/>
  <c r="Y23" i="3"/>
  <c r="Y18" i="3"/>
  <c r="Y17" i="3"/>
  <c r="Y16" i="3"/>
  <c r="Y15" i="3"/>
  <c r="Y10" i="3"/>
  <c r="Y9" i="3"/>
  <c r="Y8" i="3"/>
  <c r="Y7" i="3"/>
  <c r="Y3" i="3"/>
  <c r="K3" i="3" s="1"/>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Y14" i="3" l="1"/>
  <c r="Y22" i="3"/>
  <c r="Y30" i="3"/>
  <c r="Y38" i="3"/>
  <c r="Y46" i="3"/>
  <c r="Y54" i="3"/>
  <c r="Y62" i="3"/>
  <c r="Y70" i="3"/>
  <c r="Y78" i="3"/>
  <c r="Y86" i="3"/>
  <c r="Y94" i="3"/>
  <c r="Y102" i="3"/>
  <c r="Y110" i="3"/>
  <c r="Y118" i="3"/>
  <c r="Y126" i="3"/>
  <c r="Y134" i="3"/>
  <c r="Y142" i="3"/>
  <c r="Y150" i="3"/>
  <c r="Y158" i="3"/>
  <c r="Y166" i="3"/>
  <c r="Y174" i="3"/>
  <c r="Y182" i="3"/>
  <c r="Y190" i="3"/>
  <c r="Y6" i="3"/>
  <c r="Y5" i="3"/>
  <c r="Y13" i="3"/>
  <c r="Y21" i="3"/>
  <c r="Y29" i="3"/>
  <c r="Y37" i="3"/>
  <c r="Y45" i="3"/>
  <c r="Y53" i="3"/>
  <c r="Y61" i="3"/>
  <c r="Y69" i="3"/>
  <c r="Y77" i="3"/>
  <c r="Y85" i="3"/>
  <c r="Y93" i="3"/>
  <c r="Y101" i="3"/>
  <c r="Y109" i="3"/>
  <c r="Y117" i="3"/>
  <c r="Y125" i="3"/>
  <c r="Y133" i="3"/>
  <c r="Y141" i="3"/>
  <c r="Y149" i="3"/>
  <c r="Y157" i="3"/>
  <c r="Y165" i="3"/>
  <c r="Y173" i="3"/>
  <c r="Y181" i="3"/>
  <c r="Y189" i="3"/>
  <c r="Y197" i="3"/>
  <c r="Y198" i="3"/>
  <c r="Y195" i="3"/>
  <c r="Y11" i="3"/>
  <c r="Y67" i="3"/>
  <c r="Y4" i="3"/>
  <c r="Y12" i="3"/>
  <c r="Y20" i="3"/>
  <c r="Y28" i="3"/>
  <c r="Y36" i="3"/>
  <c r="Y44" i="3"/>
  <c r="Y52" i="3"/>
  <c r="Y60" i="3"/>
  <c r="Y68" i="3"/>
  <c r="Y76" i="3"/>
  <c r="Y84" i="3"/>
  <c r="Y92" i="3"/>
  <c r="Y100" i="3"/>
  <c r="Y108" i="3"/>
  <c r="Y116" i="3"/>
  <c r="Y124" i="3"/>
  <c r="Y132" i="3"/>
  <c r="Y140" i="3"/>
  <c r="Y148" i="3"/>
  <c r="Y156" i="3"/>
  <c r="Y164" i="3"/>
  <c r="Y172" i="3"/>
  <c r="Y180" i="3"/>
  <c r="Y188" i="3"/>
  <c r="Y19" i="3"/>
</calcChain>
</file>

<file path=xl/sharedStrings.xml><?xml version="1.0" encoding="utf-8"?>
<sst xmlns="http://schemas.openxmlformats.org/spreadsheetml/2006/main" count="650" uniqueCount="438">
  <si>
    <t xml:space="preserve"> </t>
  </si>
  <si>
    <t>Decision 1</t>
  </si>
  <si>
    <t>Decision 2</t>
  </si>
  <si>
    <t>Decision 3</t>
  </si>
  <si>
    <t>Total</t>
  </si>
  <si>
    <t>Decision 3 Formula</t>
  </si>
  <si>
    <t>Decision 2 Formula</t>
  </si>
  <si>
    <t>Name of Teacher</t>
  </si>
  <si>
    <t>Student Last Name(s)</t>
  </si>
  <si>
    <t>Goethe Institute - B1 or higher = (Silver)</t>
  </si>
  <si>
    <t>Capitalize first letter code</t>
  </si>
  <si>
    <t>N/A</t>
  </si>
  <si>
    <t>Name of High School</t>
  </si>
  <si>
    <t>Student First Name(s)</t>
  </si>
  <si>
    <t>Teacher Email</t>
  </si>
  <si>
    <t>2nd Contact Email</t>
  </si>
  <si>
    <t>NEWL Exam - Score = 4 = (Silver)</t>
  </si>
  <si>
    <t>NEWL Exam - Score = 5 = (Gold)</t>
  </si>
  <si>
    <t>Goethe Institute - B2 or higher = (Gold)</t>
  </si>
  <si>
    <t>AAPPL 1 Silver</t>
  </si>
  <si>
    <t>AP 1 Silver</t>
  </si>
  <si>
    <t>ALIRA 1 Silver</t>
  </si>
  <si>
    <t>CEFR 1 Silver</t>
  </si>
  <si>
    <t>DELE 1 Silver</t>
  </si>
  <si>
    <t>DELF 1 Silver</t>
  </si>
  <si>
    <t>DSD I 1 Silver</t>
  </si>
  <si>
    <t>Goeth 1 Silver</t>
  </si>
  <si>
    <t>InterA 1 Silver</t>
  </si>
  <si>
    <t>InterBH 1 Silver</t>
  </si>
  <si>
    <t>InterBS 1 Silver</t>
  </si>
  <si>
    <t>Lingu 1 Silver</t>
  </si>
  <si>
    <t>NEWL 1 Silver</t>
  </si>
  <si>
    <t>OPI 1 Silver</t>
  </si>
  <si>
    <t>SLPI 1 Silver</t>
  </si>
  <si>
    <t>AAPPL 2 Gold</t>
  </si>
  <si>
    <t>AP 2 Gold</t>
  </si>
  <si>
    <t>ALIRA 2 Gold</t>
  </si>
  <si>
    <t>CEFR 2 Gold</t>
  </si>
  <si>
    <t>DELE 2 Gold</t>
  </si>
  <si>
    <t>DELF 2 Gold</t>
  </si>
  <si>
    <t>DSD II 2 Gold</t>
  </si>
  <si>
    <t>Goeth 2 Gold</t>
  </si>
  <si>
    <t>InterA 2 Gold</t>
  </si>
  <si>
    <t>InterBH 2 Gold</t>
  </si>
  <si>
    <t>InterBS 2 Gold</t>
  </si>
  <si>
    <t>Lingu 2 Gold</t>
  </si>
  <si>
    <t>NEWL 2 Gold</t>
  </si>
  <si>
    <t>OPI 2 Gold</t>
  </si>
  <si>
    <t>SLPI 2 Gold</t>
  </si>
  <si>
    <t>Total number of World Language students that received the Seal in 2018-19. (These are students who were never classsified as Els or Heritage Speakers of other languages.)</t>
  </si>
  <si>
    <t>Total number of CURRENT English Learners that received the Seal in 2018-19. (These are students who were identified as Els and who, at the beginning of the 2018-19 school year, had not tested out)</t>
  </si>
  <si>
    <t>Keep these in the same order as Definitions page!!!</t>
  </si>
  <si>
    <t>Total number of FORMER ELs that received the Seal in 2018-19. (These are students who were previously identified as Els, but who by at least the beginning of the 2018-19 school year, had tested out (although they still may re receiving EL services)</t>
  </si>
  <si>
    <t>Total number of Heritage Speakers of Other Languages that received the Seal in 2018-2019. (These are students who were never identified as English Learners, but whose home language is other than English.)</t>
  </si>
  <si>
    <t>* Not valid choices for 2021-2022 school year because ELA tests were not given in the 2019-2020 school year.</t>
  </si>
  <si>
    <t>Student was never classified as an English Learner</t>
  </si>
  <si>
    <t>Student received ESOL services in the current school year</t>
  </si>
  <si>
    <t>Student received ESOL services in high school (in a prior school year)</t>
  </si>
  <si>
    <t>Student received ESOL services prior to high school</t>
  </si>
  <si>
    <t>Student is not an English 1 speaker and has never received ESOL services</t>
  </si>
  <si>
    <t>Student's first language is English</t>
  </si>
  <si>
    <t>Student received ESOL services this academic year</t>
  </si>
  <si>
    <t>Student received ESOL services but not during the current academic year</t>
  </si>
  <si>
    <t>None of the above describe this student (Add explanation in Notes box)</t>
  </si>
  <si>
    <t>update this</t>
  </si>
  <si>
    <t>KELPA descriptions will change each year until schoool year 2023</t>
  </si>
  <si>
    <t>If more rows are needed please contact Regina Peszat by email at rpeszat@ksde.org or call (785) 296-1891 for instructions.</t>
  </si>
  <si>
    <t>Student was never classified as an EL, but their first language is not English</t>
  </si>
  <si>
    <t>ALTA 1</t>
  </si>
  <si>
    <t>ALTA 2</t>
  </si>
  <si>
    <t>ALTA - 7 or 8 (Note: do not average the scores) = (Silver)</t>
  </si>
  <si>
    <t>ALTA - 9 or higher (Note: do not average the scores) = (Gold)</t>
  </si>
  <si>
    <t>Erie-Galesburg</t>
  </si>
  <si>
    <t>Cimarron-Ensign</t>
  </si>
  <si>
    <t>Cheylin</t>
  </si>
  <si>
    <t>Rawlins County</t>
  </si>
  <si>
    <t>Western Plains</t>
  </si>
  <si>
    <t>Rock Hills</t>
  </si>
  <si>
    <t>Republic County</t>
  </si>
  <si>
    <t>Thunder Ridge Schools</t>
  </si>
  <si>
    <t>Doniphan West Schools</t>
  </si>
  <si>
    <t>Central Plains</t>
  </si>
  <si>
    <t>Prairie Hills</t>
  </si>
  <si>
    <t>Riverside</t>
  </si>
  <si>
    <t>Nemaha Central</t>
  </si>
  <si>
    <t>Greeley County Schools</t>
  </si>
  <si>
    <t>Turner-Kansas City</t>
  </si>
  <si>
    <t>Piper-Kansas City</t>
  </si>
  <si>
    <t>Bonner Springs</t>
  </si>
  <si>
    <t>Bluestem</t>
  </si>
  <si>
    <t>Remington-Whitewater</t>
  </si>
  <si>
    <t>Wakeeney</t>
  </si>
  <si>
    <t>Moscow Public Schools</t>
  </si>
  <si>
    <t>Hugoton Public Schools</t>
  </si>
  <si>
    <t>Norton Community Schools</t>
  </si>
  <si>
    <t>Northern Valley</t>
  </si>
  <si>
    <t>Ulysses</t>
  </si>
  <si>
    <t>Lakin</t>
  </si>
  <si>
    <t>Deerfield</t>
  </si>
  <si>
    <t>Rolla</t>
  </si>
  <si>
    <t>Elkhart</t>
  </si>
  <si>
    <t>Minneola</t>
  </si>
  <si>
    <t>Ashland</t>
  </si>
  <si>
    <t>Barnes</t>
  </si>
  <si>
    <t>Clifton-Clyde</t>
  </si>
  <si>
    <t>Fowler</t>
  </si>
  <si>
    <t>Meade</t>
  </si>
  <si>
    <t>Hodgeman County Schools</t>
  </si>
  <si>
    <t>Blue Valley</t>
  </si>
  <si>
    <t>Spring Hill</t>
  </si>
  <si>
    <t>Gardner Edgerton</t>
  </si>
  <si>
    <t>De Soto</t>
  </si>
  <si>
    <t>Fort Scott</t>
  </si>
  <si>
    <t>Uniontown</t>
  </si>
  <si>
    <t>Smith Center</t>
  </si>
  <si>
    <t>North Ottawa County</t>
  </si>
  <si>
    <t>Twin Valley</t>
  </si>
  <si>
    <t>Wallace County Schools</t>
  </si>
  <si>
    <t>Weskan</t>
  </si>
  <si>
    <t>Lebo-Waverly</t>
  </si>
  <si>
    <t>Burlington</t>
  </si>
  <si>
    <t>LeRoy-Gridley</t>
  </si>
  <si>
    <t>Northeast</t>
  </si>
  <si>
    <t>Cherokee</t>
  </si>
  <si>
    <t>Girard</t>
  </si>
  <si>
    <t>Frontenac Public Schools</t>
  </si>
  <si>
    <t>Pittsburg</t>
  </si>
  <si>
    <t>North Lyon County</t>
  </si>
  <si>
    <t>Southern Lyon County</t>
  </si>
  <si>
    <t>Emporia</t>
  </si>
  <si>
    <t>Barber County North</t>
  </si>
  <si>
    <t>South Barber</t>
  </si>
  <si>
    <t>Marmaton Valley</t>
  </si>
  <si>
    <t>Iola</t>
  </si>
  <si>
    <t>Humboldt</t>
  </si>
  <si>
    <t>Derby</t>
  </si>
  <si>
    <t>Haysville</t>
  </si>
  <si>
    <t>Mulvane</t>
  </si>
  <si>
    <t>Clearwater</t>
  </si>
  <si>
    <t>Goddard</t>
  </si>
  <si>
    <t>Maize</t>
  </si>
  <si>
    <t>Renwick</t>
  </si>
  <si>
    <t>Cheney</t>
  </si>
  <si>
    <t>Palco</t>
  </si>
  <si>
    <t>Plainville</t>
  </si>
  <si>
    <t>Stockton</t>
  </si>
  <si>
    <t>Waconda</t>
  </si>
  <si>
    <t>Beloit</t>
  </si>
  <si>
    <t>Oakley</t>
  </si>
  <si>
    <t>Triplains</t>
  </si>
  <si>
    <t>Graham County</t>
  </si>
  <si>
    <t>West Elk</t>
  </si>
  <si>
    <t>Elk Valley</t>
  </si>
  <si>
    <t>Chase County</t>
  </si>
  <si>
    <t>Cedar Vale</t>
  </si>
  <si>
    <t>Chautauqua Co Community</t>
  </si>
  <si>
    <t>West Franklin</t>
  </si>
  <si>
    <t>Central Heights</t>
  </si>
  <si>
    <t>Wellsville</t>
  </si>
  <si>
    <t>Ottawa</t>
  </si>
  <si>
    <t>Grinnell Public Schools</t>
  </si>
  <si>
    <t>Wheatland</t>
  </si>
  <si>
    <t>Quinter Public Schools</t>
  </si>
  <si>
    <t>Oberlin</t>
  </si>
  <si>
    <t>Lincoln</t>
  </si>
  <si>
    <t>Sylvan Grove</t>
  </si>
  <si>
    <t>Comanche County</t>
  </si>
  <si>
    <t>Ness City</t>
  </si>
  <si>
    <t>Salina</t>
  </si>
  <si>
    <t>Southeast Of Saline</t>
  </si>
  <si>
    <t>Ell-Saline</t>
  </si>
  <si>
    <t>Hutchinson Public Schools</t>
  </si>
  <si>
    <t>Nickerson</t>
  </si>
  <si>
    <t>Fairfield</t>
  </si>
  <si>
    <t>Pretty Prairie</t>
  </si>
  <si>
    <t>Haven Public Schools</t>
  </si>
  <si>
    <t>Buhler</t>
  </si>
  <si>
    <t>Brewster</t>
  </si>
  <si>
    <t>Colby Public Schools</t>
  </si>
  <si>
    <t>Golden Plains</t>
  </si>
  <si>
    <t>Wamego</t>
  </si>
  <si>
    <t>Kaw Valley</t>
  </si>
  <si>
    <t>Onaga-Havensville-Wheaton</t>
  </si>
  <si>
    <t>Rock Creek</t>
  </si>
  <si>
    <t>Phillipsburg</t>
  </si>
  <si>
    <t>Logan</t>
  </si>
  <si>
    <t>Ellsworth</t>
  </si>
  <si>
    <t>Wabaunsee</t>
  </si>
  <si>
    <t>Mission Valley</t>
  </si>
  <si>
    <t>Kingman - Norwich</t>
  </si>
  <si>
    <t>Cunningham</t>
  </si>
  <si>
    <t>Concordia</t>
  </si>
  <si>
    <t>Southern Cloud</t>
  </si>
  <si>
    <t>North Jackson</t>
  </si>
  <si>
    <t>Holton</t>
  </si>
  <si>
    <t>Royal Valley</t>
  </si>
  <si>
    <t>Valley Falls</t>
  </si>
  <si>
    <t>Jefferson County North</t>
  </si>
  <si>
    <t>Jefferson West</t>
  </si>
  <si>
    <t>Oskaloosa Public Schools</t>
  </si>
  <si>
    <t>McLouth</t>
  </si>
  <si>
    <t>Perry Public Schools</t>
  </si>
  <si>
    <t>Pleasanton</t>
  </si>
  <si>
    <t>Seaman</t>
  </si>
  <si>
    <t>Jayhawk</t>
  </si>
  <si>
    <t>Kinsley-Offerle</t>
  </si>
  <si>
    <t>Baldwin City</t>
  </si>
  <si>
    <t>Stafford</t>
  </si>
  <si>
    <t>St John-Hudson</t>
  </si>
  <si>
    <t>Macksville</t>
  </si>
  <si>
    <t>Goodland</t>
  </si>
  <si>
    <t>Wellington</t>
  </si>
  <si>
    <t>Ellinwood Public Schools</t>
  </si>
  <si>
    <t>Conway Springs</t>
  </si>
  <si>
    <t>Belle Plaine</t>
  </si>
  <si>
    <t>Oxford</t>
  </si>
  <si>
    <t>Argonia Public Schools</t>
  </si>
  <si>
    <t>Caldwell</t>
  </si>
  <si>
    <t>Chaparral Schools</t>
  </si>
  <si>
    <t>Prairie View</t>
  </si>
  <si>
    <t>Holcomb</t>
  </si>
  <si>
    <t>Marysville</t>
  </si>
  <si>
    <t>Garnett</t>
  </si>
  <si>
    <t>Woodson</t>
  </si>
  <si>
    <t>Osawatomie</t>
  </si>
  <si>
    <t>Paola</t>
  </si>
  <si>
    <t>Burrton</t>
  </si>
  <si>
    <t>Montezuma</t>
  </si>
  <si>
    <t>Silver Lake</t>
  </si>
  <si>
    <t>Newton</t>
  </si>
  <si>
    <t>Sublette</t>
  </si>
  <si>
    <t>Circle</t>
  </si>
  <si>
    <t>Sterling</t>
  </si>
  <si>
    <t>Atchison Co Comm Schools</t>
  </si>
  <si>
    <t>Riley County</t>
  </si>
  <si>
    <t>Clay County</t>
  </si>
  <si>
    <t>Vermillion</t>
  </si>
  <si>
    <t>Spearville</t>
  </si>
  <si>
    <t>Pratt</t>
  </si>
  <si>
    <t>Manhattan-Ogden</t>
  </si>
  <si>
    <t>Andover</t>
  </si>
  <si>
    <t>Madison-Virgil</t>
  </si>
  <si>
    <t>Altoona-Midway</t>
  </si>
  <si>
    <t>Ellis</t>
  </si>
  <si>
    <t>Eureka</t>
  </si>
  <si>
    <t>Hamilton</t>
  </si>
  <si>
    <t>Osborne County</t>
  </si>
  <si>
    <t>Solomon</t>
  </si>
  <si>
    <t>Rose Hill Public Schools</t>
  </si>
  <si>
    <t>LaCrosse</t>
  </si>
  <si>
    <t>Douglass Public Schools</t>
  </si>
  <si>
    <t>Centre</t>
  </si>
  <si>
    <t>Peabody-Burns</t>
  </si>
  <si>
    <t>Paradise</t>
  </si>
  <si>
    <t>Smoky Valley</t>
  </si>
  <si>
    <t>Chase-Raymond</t>
  </si>
  <si>
    <t>Augusta</t>
  </si>
  <si>
    <t>Otis-Bison</t>
  </si>
  <si>
    <t>Riverton</t>
  </si>
  <si>
    <t>Lyons</t>
  </si>
  <si>
    <t>Russell County</t>
  </si>
  <si>
    <t>Marion-Florence</t>
  </si>
  <si>
    <t>Atchison Public Schools</t>
  </si>
  <si>
    <t>Durham-Hillsboro-Lehigh</t>
  </si>
  <si>
    <t>Goessel</t>
  </si>
  <si>
    <t>Hoxie Community Schools</t>
  </si>
  <si>
    <t>Chanute Public Schools</t>
  </si>
  <si>
    <t>Hiawatha</t>
  </si>
  <si>
    <t>Louisburg</t>
  </si>
  <si>
    <t>Morris County</t>
  </si>
  <si>
    <t>McPherson</t>
  </si>
  <si>
    <t>Canton-Galva</t>
  </si>
  <si>
    <t>Osage City</t>
  </si>
  <si>
    <t>Lyndon</t>
  </si>
  <si>
    <t>Kiowa County</t>
  </si>
  <si>
    <t>Moundridge</t>
  </si>
  <si>
    <t>Pike Valley</t>
  </si>
  <si>
    <t>Great Bend</t>
  </si>
  <si>
    <t>Troy Public Schools</t>
  </si>
  <si>
    <t>South Brown County</t>
  </si>
  <si>
    <t>Hoisington</t>
  </si>
  <si>
    <t>Victoria</t>
  </si>
  <si>
    <t>Santa Fe Trail</t>
  </si>
  <si>
    <t>Abilene</t>
  </si>
  <si>
    <t>Caney Valley</t>
  </si>
  <si>
    <t>Auburn Washburn</t>
  </si>
  <si>
    <t>Skyline Schools</t>
  </si>
  <si>
    <t>Sedgwick Public Schools</t>
  </si>
  <si>
    <t>Halstead</t>
  </si>
  <si>
    <t>Dodge City</t>
  </si>
  <si>
    <t>Little River</t>
  </si>
  <si>
    <t>Coffeyville</t>
  </si>
  <si>
    <t>Independence</t>
  </si>
  <si>
    <t>Cherryvale</t>
  </si>
  <si>
    <t>Inman</t>
  </si>
  <si>
    <t>Easton</t>
  </si>
  <si>
    <t>Shawnee Heights</t>
  </si>
  <si>
    <t>Stanton County</t>
  </si>
  <si>
    <t>Leavenworth</t>
  </si>
  <si>
    <t>Burlingame Public School</t>
  </si>
  <si>
    <t>Marais Des Cygnes Valley</t>
  </si>
  <si>
    <t>Garden City</t>
  </si>
  <si>
    <t>Basehor-Linwood</t>
  </si>
  <si>
    <t>Bucklin</t>
  </si>
  <si>
    <t>Hesston</t>
  </si>
  <si>
    <t>Neodesha</t>
  </si>
  <si>
    <t>Central</t>
  </si>
  <si>
    <t>Udall</t>
  </si>
  <si>
    <t>Tonganoxie</t>
  </si>
  <si>
    <t>Winfield</t>
  </si>
  <si>
    <t>Scott County</t>
  </si>
  <si>
    <t>Leoti</t>
  </si>
  <si>
    <t>Healy Public Schools</t>
  </si>
  <si>
    <t>Lansing</t>
  </si>
  <si>
    <t>Arkansas City</t>
  </si>
  <si>
    <t>Dexter</t>
  </si>
  <si>
    <t>Chapman</t>
  </si>
  <si>
    <t>Haviland</t>
  </si>
  <si>
    <t>Geary County Schools</t>
  </si>
  <si>
    <t>Copeland</t>
  </si>
  <si>
    <t>Ingalls</t>
  </si>
  <si>
    <t>Crest</t>
  </si>
  <si>
    <t>Liberal</t>
  </si>
  <si>
    <t>Rural Vista</t>
  </si>
  <si>
    <t>Dighton</t>
  </si>
  <si>
    <t>Kismet-Plains</t>
  </si>
  <si>
    <t>Fredonia</t>
  </si>
  <si>
    <t>Herington</t>
  </si>
  <si>
    <t>Hays</t>
  </si>
  <si>
    <t>El Dorado</t>
  </si>
  <si>
    <t>Eudora</t>
  </si>
  <si>
    <t>Flinthills</t>
  </si>
  <si>
    <t>Columbus</t>
  </si>
  <si>
    <t>Syracuse</t>
  </si>
  <si>
    <t>Ft Larned</t>
  </si>
  <si>
    <t>Pawnee Heights</t>
  </si>
  <si>
    <t>Lawrence</t>
  </si>
  <si>
    <t>Valley Heights</t>
  </si>
  <si>
    <t>Galena</t>
  </si>
  <si>
    <t>Topeka Public Schools</t>
  </si>
  <si>
    <t>Lewis</t>
  </si>
  <si>
    <t>Parsons</t>
  </si>
  <si>
    <t>Oswego</t>
  </si>
  <si>
    <t>Chetopa-St. Paul</t>
  </si>
  <si>
    <t>Labette County</t>
  </si>
  <si>
    <t>Satanta</t>
  </si>
  <si>
    <t>Baxter Springs</t>
  </si>
  <si>
    <t>South Haven</t>
  </si>
  <si>
    <t>Attica</t>
  </si>
  <si>
    <t>District Name</t>
  </si>
  <si>
    <t>Olathe Public Schools</t>
  </si>
  <si>
    <t>AAPPL</t>
  </si>
  <si>
    <t>ACT</t>
  </si>
  <si>
    <t>ACT Reading or English Score - 20 or higher = (Qualified)</t>
  </si>
  <si>
    <t>ACT Writing</t>
  </si>
  <si>
    <t>ACT Writing Score - 6 or higher = (Qualified)</t>
  </si>
  <si>
    <t>ELA score of 3 or higher = (Qualified)</t>
  </si>
  <si>
    <t>IB - 4 or higher = (Qualified)</t>
  </si>
  <si>
    <t>KELPA (19-)</t>
  </si>
  <si>
    <t>KELPA (taken in 2018 or 2019) - (grade 9-12) - minimum of 4 in all four modes of communication = (Qualified)</t>
  </si>
  <si>
    <t>KELPA (20+)</t>
  </si>
  <si>
    <t>KELPA (taken in 2020 or later) - (grade 9-12) - minimum of 3 in all four modes of communication = (Qualified)</t>
  </si>
  <si>
    <t>SoBAAP - Intermediate Mid or higher on all applicable modes of communication = (Qualified)</t>
  </si>
  <si>
    <t>TOEFL Junior (Test of English as a Foreign Language, Junior) - Accomplished (4) or higher = (Qualified)</t>
  </si>
  <si>
    <t>AAPPL - Intermediate-2 (I-2) or higher = (Silver)</t>
  </si>
  <si>
    <t>AAPPL - Advanced (A) = (Gold)</t>
  </si>
  <si>
    <t>ALIRA - Intermediate-2 (I-2) or higher = (Silver)</t>
  </si>
  <si>
    <t>ALIRA - Advanced (A) = (Gold)</t>
  </si>
  <si>
    <t>AP - 3 or higher, but less than 5 = (Silver)</t>
  </si>
  <si>
    <t>AP - 5 = (Gold)</t>
  </si>
  <si>
    <t>CEFR - B1 or higher = (Silver)</t>
  </si>
  <si>
    <t>CEFR - B2 or higher = (Gold)</t>
  </si>
  <si>
    <t>DELE - B1 or higher = (Silver)</t>
  </si>
  <si>
    <t>DELE - B2 or higher = (Gold)</t>
  </si>
  <si>
    <t>DELF junior or scolair - B1 or higher = (Silver)</t>
  </si>
  <si>
    <t>DELF junior or scolair - B2 or higher = (Gold)</t>
  </si>
  <si>
    <t>DSD I - B1 = (Silver)</t>
  </si>
  <si>
    <t>DSD II - B2 or higher = (Gold)</t>
  </si>
  <si>
    <t>IB Language A - 3 or higher, but less than 4 = (Silver)</t>
  </si>
  <si>
    <t>IB Language A - 4 or higher = (Gold)</t>
  </si>
  <si>
    <t>IB Language B Higher Level - 4 or higher, but less than 5 = (Silver)</t>
  </si>
  <si>
    <t>IB Language B Higher Level - 5 or higher = (Gold)</t>
  </si>
  <si>
    <t>IB Language B Standard Level - 4 or higher, but less than 6 = (Silver)</t>
  </si>
  <si>
    <t>IB Language B Standard Level - 6 or higher = (Gold)</t>
  </si>
  <si>
    <t>OPI &amp; WPT - Intermediate Mid or higher on OPI &amp; WPT = (Silver)</t>
  </si>
  <si>
    <t>OPI &amp; WPT - Advanced Low or higher on OPI &amp; WPT = (Gold)</t>
  </si>
  <si>
    <t>SLPI for American Sign Language - Intermediate Plus or higher = (Silver)</t>
  </si>
  <si>
    <t>SLPI for American Sign Language - Advanced = (Gold)</t>
  </si>
  <si>
    <t>AP - 3 or higher = (Qualified)</t>
  </si>
  <si>
    <t>STAMP WS 1 Silver</t>
  </si>
  <si>
    <t>STAMP WS 2 Gold</t>
  </si>
  <si>
    <t>STAMP 4S</t>
  </si>
  <si>
    <t>TOEFL  Jr</t>
  </si>
  <si>
    <t xml:space="preserve">TOEFL </t>
  </si>
  <si>
    <t>TOEFL Speaking and Writing - 3 or higher on Speaking AND 4 or higher on Writing = (Qualified)</t>
  </si>
  <si>
    <t>AP</t>
  </si>
  <si>
    <t>IB</t>
  </si>
  <si>
    <t>SoBAAP</t>
  </si>
  <si>
    <t>AAPPL - Intermediate-2 or higher (Note: Do not average the scores) = (Qualified)</t>
  </si>
  <si>
    <t>STAMP - Intermediate Mid or higher (Note: Do not average the scores) = (Qualified)</t>
  </si>
  <si>
    <t>STAMP 4S 2 Gold</t>
  </si>
  <si>
    <t>STAMP 4S 1 Silver</t>
  </si>
  <si>
    <t>STAMP 4S - Intermediate Mid or higher = (Silver)</t>
  </si>
  <si>
    <t>STAMP 4S - Advanced Low or higher = (Gold)</t>
  </si>
  <si>
    <t>STAMP WS (World Speak) Intermediate Mid or higher = (Silver)</t>
  </si>
  <si>
    <t>STAMP WS (World Speak) Advanced Low or higher = (Gold)</t>
  </si>
  <si>
    <t>Shawnee Mission Public Schools</t>
  </si>
  <si>
    <t xml:space="preserve">Blue Valley </t>
  </si>
  <si>
    <t>Valley Center Public Schools</t>
  </si>
  <si>
    <t>Wichita Public Schools</t>
  </si>
  <si>
    <t>St Francis Public Schools</t>
  </si>
  <si>
    <t>LinguaFolio® - 3 samples for 3 separate Intermediate Mid or higher “Can-do" statements in each mode - Interpersonal, Presentational, and Interpretive = (Silver)</t>
  </si>
  <si>
    <t>LinguaFolio®- 3 samples for 3 separate Advanced Low or higher “Can-do" statements in each mode - Interpersonal, Presentational, and Interpretive = (Gold)</t>
  </si>
  <si>
    <t>Alexander</t>
  </si>
  <si>
    <t>Rozhenko</t>
  </si>
  <si>
    <t>Klingon</t>
  </si>
  <si>
    <t>USS Enterprise High School</t>
  </si>
  <si>
    <t>Richard Picard</t>
  </si>
  <si>
    <t>rpicard@fakeemail.com</t>
  </si>
  <si>
    <t>Miss O'Brein</t>
  </si>
  <si>
    <t>obreinm@fakeemail.com</t>
  </si>
  <si>
    <t>Federation Schools</t>
  </si>
  <si>
    <t>Washington County Schools</t>
  </si>
  <si>
    <t>Fort Leavenworth</t>
  </si>
  <si>
    <t>Kansas City</t>
  </si>
  <si>
    <t>ELA *</t>
  </si>
  <si>
    <r>
      <t xml:space="preserve">District Number
</t>
    </r>
    <r>
      <rPr>
        <b/>
        <sz val="11"/>
        <color theme="0"/>
        <rFont val="Open Sans Light"/>
        <family val="2"/>
      </rPr>
      <t>(3 digits)</t>
    </r>
  </si>
  <si>
    <r>
      <t xml:space="preserve">Student ID Number
</t>
    </r>
    <r>
      <rPr>
        <b/>
        <sz val="11"/>
        <color theme="0"/>
        <rFont val="Open Sans Light"/>
        <family val="2"/>
      </rPr>
      <t>(KIDS 10-digit state ID)</t>
    </r>
  </si>
  <si>
    <r>
      <t xml:space="preserve">Type of Language Learner?
Language Learner status?
</t>
    </r>
    <r>
      <rPr>
        <b/>
        <sz val="11"/>
        <color theme="0"/>
        <rFont val="Open Sans Light"/>
        <family val="2"/>
      </rPr>
      <t>(Select best response from drop-down menu. More details can be provided in the Notes column.)</t>
    </r>
  </si>
  <si>
    <r>
      <t xml:space="preserve">Validated Test Options for English
</t>
    </r>
    <r>
      <rPr>
        <b/>
        <sz val="11"/>
        <color rgb="FFFED0EA"/>
        <rFont val="Open Sans Light"/>
        <family val="2"/>
      </rPr>
      <t>If a student has two validated English assessments, for example ACT and the 10th Grade ELA assessment, then choose the highest score.</t>
    </r>
    <r>
      <rPr>
        <b/>
        <sz val="11"/>
        <rFont val="Open Sans Light"/>
        <family val="2"/>
      </rPr>
      <t xml:space="preserve">
</t>
    </r>
    <r>
      <rPr>
        <b/>
        <sz val="11"/>
        <color theme="0"/>
        <rFont val="Open Sans Light"/>
        <family val="2"/>
      </rPr>
      <t>(Select from drop-down menu.)</t>
    </r>
  </si>
  <si>
    <r>
      <t xml:space="preserve">World Language Assessment - Proficiency Verification
</t>
    </r>
    <r>
      <rPr>
        <b/>
        <sz val="11"/>
        <color rgb="FFFED0EA"/>
        <rFont val="Open Sans Light"/>
        <family val="2"/>
      </rPr>
      <t xml:space="preserve">Language proficiency assessments can be taken at any time in high school and the scores can be “banked” until the student graduates. Sub-tests of proficiency exams cannot be banked. Students can retake language assessments throughout their high school career to certify the highest proficiency level a student has achieved by the time of graduation.
</t>
    </r>
    <r>
      <rPr>
        <b/>
        <sz val="11"/>
        <color theme="0"/>
        <rFont val="Open Sans Light"/>
        <family val="2"/>
      </rPr>
      <t>(Select from drop-down menu.)</t>
    </r>
  </si>
  <si>
    <r>
      <t>Language Other than English</t>
    </r>
    <r>
      <rPr>
        <b/>
        <sz val="11"/>
        <color theme="0"/>
        <rFont val="Open Sans Light"/>
        <family val="2"/>
      </rPr>
      <t xml:space="preserve">
(Only capitalize the first letter of each word)</t>
    </r>
  </si>
  <si>
    <r>
      <t xml:space="preserve">Silver or Gold
</t>
    </r>
    <r>
      <rPr>
        <b/>
        <sz val="11"/>
        <color theme="0"/>
        <rFont val="Open Sans Light"/>
        <family val="2"/>
      </rPr>
      <t>(will calculate automatically)</t>
    </r>
  </si>
  <si>
    <r>
      <t xml:space="preserve">Graduation Year of student
</t>
    </r>
    <r>
      <rPr>
        <b/>
        <sz val="11"/>
        <color rgb="FFFED0EA"/>
        <rFont val="Open Sans Light"/>
        <family val="2"/>
      </rPr>
      <t xml:space="preserve">Do not enter data for students who will not graduate this year.
</t>
    </r>
    <r>
      <rPr>
        <b/>
        <sz val="11"/>
        <color theme="0"/>
        <rFont val="Open Sans Light"/>
        <family val="2"/>
      </rPr>
      <t>(The Seal of Biliteracy is only awarded to graduating seniors.)</t>
    </r>
  </si>
  <si>
    <r>
      <t xml:space="preserve">Building Number
</t>
    </r>
    <r>
      <rPr>
        <b/>
        <sz val="11"/>
        <color theme="0"/>
        <rFont val="Open Sans Light"/>
        <family val="2"/>
      </rPr>
      <t>(3-4 digits)</t>
    </r>
  </si>
  <si>
    <r>
      <t xml:space="preserve">Name of 2nd Contact
</t>
    </r>
    <r>
      <rPr>
        <b/>
        <sz val="11"/>
        <color theme="0"/>
        <rFont val="Open Sans Light"/>
        <family val="2"/>
      </rPr>
      <t>(School Counselor, District Coordinator, Principal, Superintendent, etc.)</t>
    </r>
  </si>
  <si>
    <r>
      <t xml:space="preserve">Notes: </t>
    </r>
    <r>
      <rPr>
        <b/>
        <sz val="11"/>
        <color theme="0"/>
        <rFont val="Open Sans Light"/>
        <family val="2"/>
      </rPr>
      <t>(Use this column if you need to add extra information about the student or the student's results, for example there is a tilda accent on the N, etc.)</t>
    </r>
  </si>
  <si>
    <t>CONTACT INFORMATION REQUIRED FOR ALL ROWS WITH STUDENT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</si>
</sst>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7" x14ac:knownFonts="1">
    <font>
      <sz val="11"/>
      <color theme="1"/>
      <name val="Calibri"/>
      <family val="2"/>
      <scheme val="minor"/>
    </font>
    <font>
      <b/>
      <sz val="12"/>
      <name val="Calibri"/>
      <family val="2"/>
      <scheme val="minor"/>
    </font>
    <font>
      <b/>
      <sz val="11"/>
      <name val="Calibri"/>
      <family val="2"/>
      <scheme val="minor"/>
    </font>
    <font>
      <sz val="11"/>
      <name val="Calibri"/>
      <family val="2"/>
      <scheme val="minor"/>
    </font>
    <font>
      <b/>
      <sz val="12"/>
      <color theme="1"/>
      <name val="Calibri"/>
      <family val="2"/>
      <scheme val="minor"/>
    </font>
    <font>
      <u/>
      <sz val="11"/>
      <color theme="10"/>
      <name val="Calibri"/>
      <family val="2"/>
      <scheme val="minor"/>
    </font>
    <font>
      <sz val="11"/>
      <color rgb="FF00B050"/>
      <name val="Calibri"/>
      <family val="2"/>
      <scheme val="minor"/>
    </font>
    <font>
      <u/>
      <sz val="11"/>
      <name val="Calibri"/>
      <family val="2"/>
      <scheme val="minor"/>
    </font>
    <font>
      <b/>
      <sz val="11"/>
      <color rgb="FFFF0000"/>
      <name val="Calibri"/>
      <family val="2"/>
      <scheme val="minor"/>
    </font>
    <font>
      <sz val="11"/>
      <color rgb="FFFF0000"/>
      <name val="Calibri"/>
      <family val="2"/>
      <scheme val="minor"/>
    </font>
    <font>
      <sz val="11"/>
      <color rgb="FF0000FF"/>
      <name val="Calibri"/>
      <family val="2"/>
      <scheme val="minor"/>
    </font>
    <font>
      <sz val="10"/>
      <name val="Times New Roman"/>
      <family val="1"/>
      <charset val="204"/>
    </font>
    <font>
      <b/>
      <sz val="11"/>
      <name val="Open Sans Light"/>
      <family val="2"/>
    </font>
    <font>
      <b/>
      <sz val="11"/>
      <color theme="0"/>
      <name val="Open Sans Light"/>
      <family val="2"/>
    </font>
    <font>
      <b/>
      <sz val="11"/>
      <color rgb="FFFED0EA"/>
      <name val="Open Sans Light"/>
      <family val="2"/>
    </font>
    <font>
      <b/>
      <sz val="11"/>
      <color theme="1"/>
      <name val="Open Sans Light"/>
      <family val="2"/>
    </font>
    <font>
      <b/>
      <sz val="11"/>
      <name val="Open Sans Semibold"/>
      <family val="2"/>
    </font>
  </fonts>
  <fills count="6">
    <fill>
      <patternFill patternType="none"/>
    </fill>
    <fill>
      <patternFill patternType="gray125"/>
    </fill>
    <fill>
      <patternFill patternType="solid">
        <fgColor rgb="FF00B0F0"/>
        <bgColor indexed="64"/>
      </patternFill>
    </fill>
    <fill>
      <patternFill patternType="solid">
        <fgColor rgb="FFFF0000"/>
        <bgColor indexed="64"/>
      </patternFill>
    </fill>
    <fill>
      <patternFill patternType="solid">
        <fgColor theme="6" tint="0.399975585192419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3" fillId="0" borderId="1" xfId="0" applyFont="1" applyFill="1" applyBorder="1" applyAlignment="1" applyProtection="1">
      <alignment horizontal="left" vertical="top" wrapText="1"/>
      <protection locked="0"/>
    </xf>
    <xf numFmtId="0" fontId="3" fillId="0" borderId="0" xfId="0" applyNumberFormat="1" applyFont="1" applyFill="1" applyProtection="1">
      <protection locked="0"/>
    </xf>
    <xf numFmtId="0" fontId="6" fillId="0" borderId="1" xfId="0" applyFont="1" applyFill="1" applyBorder="1" applyAlignment="1" applyProtection="1">
      <alignment horizontal="left" vertical="top" wrapText="1"/>
    </xf>
    <xf numFmtId="0" fontId="6" fillId="0" borderId="1" xfId="0" applyFont="1" applyBorder="1" applyAlignment="1" applyProtection="1">
      <alignment horizontal="left" vertical="top"/>
    </xf>
    <xf numFmtId="0" fontId="6" fillId="0" borderId="0" xfId="0" applyFont="1" applyBorder="1" applyAlignment="1" applyProtection="1">
      <alignment horizontal="left"/>
    </xf>
    <xf numFmtId="0" fontId="3" fillId="0" borderId="1" xfId="0" applyFont="1" applyFill="1" applyBorder="1" applyAlignment="1" applyProtection="1">
      <alignment horizontal="left" vertical="top" wrapText="1"/>
    </xf>
    <xf numFmtId="2" fontId="6" fillId="0" borderId="1" xfId="0" applyNumberFormat="1" applyFont="1" applyFill="1" applyBorder="1" applyAlignment="1" applyProtection="1">
      <alignment horizontal="left" vertical="top" wrapText="1"/>
    </xf>
    <xf numFmtId="0" fontId="5" fillId="0" borderId="1" xfId="1" applyFill="1" applyBorder="1" applyAlignment="1" applyProtection="1">
      <alignment horizontal="left" vertical="top" wrapText="1"/>
    </xf>
    <xf numFmtId="0" fontId="3" fillId="0" borderId="0" xfId="0" applyNumberFormat="1" applyFont="1" applyFill="1" applyAlignment="1" applyProtection="1">
      <alignment wrapText="1"/>
      <protection locked="0"/>
    </xf>
    <xf numFmtId="0" fontId="9" fillId="0" borderId="0" xfId="0" applyNumberFormat="1" applyFont="1" applyFill="1" applyProtection="1">
      <protection locked="0"/>
    </xf>
    <xf numFmtId="0" fontId="10" fillId="0" borderId="0" xfId="0" applyNumberFormat="1" applyFont="1" applyFill="1" applyProtection="1">
      <protection locked="0"/>
    </xf>
    <xf numFmtId="0" fontId="11" fillId="0" borderId="0" xfId="0" applyFont="1" applyAlignment="1">
      <alignment horizontal="left" vertical="top" wrapText="1"/>
    </xf>
    <xf numFmtId="0" fontId="3" fillId="0" borderId="0" xfId="0" applyNumberFormat="1" applyFont="1" applyFill="1" applyAlignment="1" applyProtection="1">
      <protection locked="0"/>
    </xf>
    <xf numFmtId="0" fontId="3" fillId="5" borderId="0" xfId="0" applyNumberFormat="1" applyFont="1" applyFill="1" applyProtection="1">
      <protection locked="0"/>
    </xf>
    <xf numFmtId="164" fontId="3" fillId="0" borderId="1" xfId="0" applyNumberFormat="1"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xf>
    <xf numFmtId="0" fontId="0" fillId="0" borderId="0" xfId="0" applyFont="1" applyBorder="1" applyAlignment="1" applyProtection="1">
      <alignment horizontal="left"/>
    </xf>
    <xf numFmtId="0" fontId="6" fillId="0" borderId="1" xfId="0" applyFont="1" applyBorder="1" applyAlignment="1" applyProtection="1">
      <alignment horizontal="left"/>
    </xf>
    <xf numFmtId="2" fontId="3" fillId="0" borderId="1" xfId="0" applyNumberFormat="1" applyFont="1" applyFill="1" applyBorder="1" applyAlignment="1" applyProtection="1">
      <alignment horizontal="left" vertical="top" wrapText="1"/>
      <protection locked="0"/>
    </xf>
    <xf numFmtId="0" fontId="3" fillId="0" borderId="1" xfId="0" applyFont="1" applyBorder="1" applyAlignment="1" applyProtection="1">
      <alignment horizontal="left" vertical="top"/>
    </xf>
    <xf numFmtId="0" fontId="7" fillId="0"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xf>
    <xf numFmtId="0" fontId="3" fillId="0" borderId="0" xfId="0" applyFont="1" applyBorder="1" applyAlignment="1" applyProtection="1">
      <alignment horizontal="left"/>
    </xf>
    <xf numFmtId="0" fontId="8" fillId="0" borderId="0" xfId="0" applyFont="1" applyBorder="1" applyAlignment="1" applyProtection="1">
      <alignment horizontal="left"/>
    </xf>
    <xf numFmtId="2" fontId="0" fillId="0" borderId="0" xfId="0" applyNumberFormat="1" applyFont="1" applyBorder="1" applyAlignment="1" applyProtection="1">
      <alignment horizontal="left" wrapText="1"/>
    </xf>
    <xf numFmtId="0" fontId="0" fillId="0" borderId="0" xfId="0" applyFont="1" applyBorder="1" applyAlignment="1" applyProtection="1">
      <alignment horizontal="left" wrapText="1"/>
    </xf>
    <xf numFmtId="0" fontId="0" fillId="0" borderId="0" xfId="0" applyFont="1" applyFill="1" applyBorder="1" applyAlignment="1" applyProtection="1">
      <alignment horizontal="left"/>
    </xf>
    <xf numFmtId="0" fontId="5" fillId="0" borderId="1" xfId="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xf>
    <xf numFmtId="2" fontId="1" fillId="2" borderId="6" xfId="0" applyNumberFormat="1" applyFont="1" applyFill="1" applyBorder="1" applyAlignment="1" applyProtection="1">
      <alignment horizontal="left" vertical="top" wrapText="1"/>
    </xf>
    <xf numFmtId="0" fontId="4" fillId="3" borderId="6" xfId="0" applyFont="1" applyFill="1" applyBorder="1" applyAlignment="1" applyProtection="1">
      <alignment horizontal="left" vertical="top"/>
    </xf>
    <xf numFmtId="0" fontId="4" fillId="3" borderId="6" xfId="0" applyFont="1" applyFill="1" applyBorder="1" applyAlignment="1" applyProtection="1">
      <alignment horizontal="left" vertical="top" wrapText="1"/>
    </xf>
    <xf numFmtId="0" fontId="2" fillId="2" borderId="6" xfId="0" applyFont="1" applyFill="1" applyBorder="1" applyAlignment="1" applyProtection="1">
      <alignment horizontal="left" vertical="top" wrapText="1"/>
    </xf>
    <xf numFmtId="0" fontId="1" fillId="4" borderId="6" xfId="0" applyFont="1" applyFill="1" applyBorder="1" applyAlignment="1" applyProtection="1">
      <alignment horizontal="left" vertical="top" wrapText="1"/>
    </xf>
    <xf numFmtId="0" fontId="12" fillId="2" borderId="5" xfId="0" applyFont="1" applyFill="1" applyBorder="1" applyAlignment="1" applyProtection="1">
      <alignment horizontal="left" vertical="top" wrapText="1"/>
    </xf>
    <xf numFmtId="2" fontId="12" fillId="2" borderId="5" xfId="0" applyNumberFormat="1" applyFont="1" applyFill="1" applyBorder="1" applyAlignment="1" applyProtection="1">
      <alignment horizontal="left" vertical="top" wrapText="1"/>
    </xf>
    <xf numFmtId="0" fontId="15" fillId="3" borderId="5" xfId="0" applyFont="1" applyFill="1" applyBorder="1" applyAlignment="1" applyProtection="1">
      <alignment horizontal="left" vertical="top"/>
    </xf>
    <xf numFmtId="0" fontId="15" fillId="3" borderId="5" xfId="0" applyFont="1" applyFill="1" applyBorder="1" applyAlignment="1" applyProtection="1">
      <alignment horizontal="left" vertical="top" wrapText="1"/>
    </xf>
    <xf numFmtId="0" fontId="12" fillId="4" borderId="1" xfId="0" applyFont="1" applyFill="1" applyBorder="1" applyAlignment="1" applyProtection="1">
      <alignment horizontal="left" vertical="top" wrapText="1"/>
    </xf>
    <xf numFmtId="0" fontId="12" fillId="4" borderId="5" xfId="0" applyFont="1" applyFill="1" applyBorder="1" applyAlignment="1" applyProtection="1">
      <alignment horizontal="left" vertical="top" wrapText="1"/>
    </xf>
    <xf numFmtId="0" fontId="16" fillId="4" borderId="2"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FED0EA"/>
      <color rgb="FF05EBEB"/>
      <color rgb="FF66FF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10</xdr:col>
          <xdr:colOff>247650</xdr:colOff>
          <xdr:row>45</xdr:row>
          <xdr:rowOff>85725</xdr:rowOff>
        </xdr:to>
        <xdr:sp macro="" textlink="">
          <xdr:nvSpPr>
            <xdr:cNvPr id="1026" name="Object 2" descr="Notes and Updates for 2021-2022&#10;&#10;1. After you have read this page, click on the tab in the lower, left-hand corner entitled “eligibility criteria” to enter your district’s student data. We will add this information to our state records and send you a PDF of your students’ certificates that you can print at your location.&#10;&#10;2. Because it is absolutely essential that student data not be compromised, you must either send the spreadsheet in an encrypted e-mail or password protect the Excel spreadsheet and send the password in a separate e-mail.&#10;&#10;3. Be sure to coordinate with the registrar to ensure that the Seal of Biliteracy and the level (Silver or Gold) are included on each student’s high school transcript. This may have to be done after the student has graduated, if the results of assessments do not come back until the summer, as is the case with AP exams.&#10;&#10;4. Students can qualify for the Seal of Biliteracy at any time during high school, but the Kansas Seal of Biliteracy is linked to graduation and is only awarded to graduating seniors. You may want to keep separate records for students who have qualified for the Seal of Biliteracy, but who are not yet graduating seniors.&#10;&#10;5. Please do not include the names and info of students who did not qualify on this Excel spreadsheet that you submit to KSDE. You may want to keep this information for your own records. College students are eligible for the Global Seal of Biliteracy (theglobalseal.org)&#10;&#10;6. Please allow two weeks after submitting the Excel spreadsheet to receive the PDF file of the student Seal of Biliteracy certificates. &#10;&#10;7. Due to the pandemic, the 10th grade ELA (English Language Arts) assessment will not be an English proficiency option in 2021-2022. There are several other options for proof of English proficiency. (All students must show proficiency in English and another language.)&#10;&#10;8. Medallions and ribbons can be ordered from your local trophy shop. If you do not have a trophy shop in your area, Lee Reed Engraving (formerly The Awards Factory) in Wichita will take small and large orders. Their website is https://www.leereedengraving.com/&#10;&#10;9. Please feel free to share your students’ success stories with me so that we can promote the positive impact that of the Seal of Biliteracy. As always, if you have questions or need help with any aspect of the Seal of Biliteracy, please contact Regina Peszat, rpeszat@ksde.org."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447674</xdr:colOff>
      <xdr:row>4</xdr:row>
      <xdr:rowOff>152400</xdr:rowOff>
    </xdr:from>
    <xdr:to>
      <xdr:col>10</xdr:col>
      <xdr:colOff>3295650</xdr:colOff>
      <xdr:row>11</xdr:row>
      <xdr:rowOff>180976</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6363949" y="914400"/>
          <a:ext cx="2847976" cy="1362076"/>
        </a:xfrm>
        <a:prstGeom prst="rect">
          <a:avLst/>
        </a:prstGeom>
        <a:solidFill>
          <a:srgbClr val="05EBE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FF0000"/>
              </a:solidFill>
            </a:rPr>
            <a:t>UNHIDE</a:t>
          </a:r>
          <a:r>
            <a:rPr lang="en-US" sz="1600" b="1" baseline="0">
              <a:solidFill>
                <a:srgbClr val="FF0000"/>
              </a:solidFill>
            </a:rPr>
            <a:t> THE HOW TO ADD TO THE DROP DOWN LIST TAB FOR EXPLANATION OF HOW TO ADD NEW ASSESSMENTS TO THE DROP DOWN LIST</a:t>
          </a:r>
          <a:endParaRPr lang="en-US" sz="16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4895850</xdr:colOff>
      <xdr:row>38</xdr:row>
      <xdr:rowOff>79901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28575"/>
          <a:ext cx="4895850" cy="7290326"/>
        </a:xfrm>
        <a:prstGeom prst="rect">
          <a:avLst/>
        </a:prstGeom>
      </xdr:spPr>
    </xdr:pic>
    <xdr:clientData/>
  </xdr:twoCellAnchor>
  <xdr:twoCellAnchor>
    <xdr:from>
      <xdr:col>1</xdr:col>
      <xdr:colOff>9525</xdr:colOff>
      <xdr:row>0</xdr:row>
      <xdr:rowOff>66675</xdr:rowOff>
    </xdr:from>
    <xdr:to>
      <xdr:col>7</xdr:col>
      <xdr:colOff>209550</xdr:colOff>
      <xdr:row>37</xdr:row>
      <xdr:rowOff>123825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4991100" y="66675"/>
          <a:ext cx="8705850" cy="710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To add new</a:t>
          </a:r>
          <a:r>
            <a:rPr lang="en-US" sz="1200" baseline="0"/>
            <a:t> assessments to the drop down list do the following;</a:t>
          </a:r>
        </a:p>
        <a:p>
          <a:r>
            <a:rPr lang="en-US" sz="1200" baseline="0"/>
            <a:t>1. go to the drop down lists tab and insert as many columns as you need below the list that you want to add to</a:t>
          </a:r>
        </a:p>
        <a:p>
          <a:r>
            <a:rPr lang="en-US" sz="1200" baseline="0"/>
            <a:t>2. enter the new assessments to the list</a:t>
          </a:r>
        </a:p>
        <a:p>
          <a:r>
            <a:rPr lang="en-US" sz="1200" baseline="0"/>
            <a:t>3. go back to the eligibility criteria upload tab, highlight all of the rows (not the header) for the column that you want the </a:t>
          </a:r>
        </a:p>
        <a:p>
          <a:r>
            <a:rPr lang="en-US" sz="1200" baseline="0"/>
            <a:t>assessments added to</a:t>
          </a:r>
        </a:p>
        <a:p>
          <a:r>
            <a:rPr lang="en-US" sz="1200" baseline="0"/>
            <a:t>4. click on the data validation tab at the top, change the number in the source column to the last row you now have. For example,</a:t>
          </a:r>
        </a:p>
        <a:p>
          <a:r>
            <a:rPr lang="en-US" sz="1200" baseline="0"/>
            <a:t>in the image below the previous list ended at row 24, let's say you added 6 more rows and this now means you have 30 total</a:t>
          </a:r>
        </a:p>
        <a:p>
          <a:r>
            <a:rPr lang="en-US" sz="1200" baseline="0"/>
            <a:t> rows in this drop down box, change the number from 24 to 30 and click ok. </a:t>
          </a:r>
        </a:p>
        <a:p>
          <a:endParaRPr lang="en-US" sz="1100"/>
        </a:p>
      </xdr:txBody>
    </xdr:sp>
    <xdr:clientData/>
  </xdr:twoCellAnchor>
  <xdr:twoCellAnchor editAs="oneCell">
    <xdr:from>
      <xdr:col>1</xdr:col>
      <xdr:colOff>161924</xdr:colOff>
      <xdr:row>10</xdr:row>
      <xdr:rowOff>171450</xdr:rowOff>
    </xdr:from>
    <xdr:to>
      <xdr:col>1</xdr:col>
      <xdr:colOff>5142876</xdr:colOff>
      <xdr:row>26</xdr:row>
      <xdr:rowOff>142498</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5143499" y="2076450"/>
          <a:ext cx="4980952" cy="30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breinm@fakeemail.com" TargetMode="External"/><Relationship Id="rId1" Type="http://schemas.openxmlformats.org/officeDocument/2006/relationships/hyperlink" Target="mailto:rpicard@fakee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862F6-486E-4A71-B29D-BFB5B59A264F}">
  <dimension ref="A1"/>
  <sheetViews>
    <sheetView showGridLines="0" tabSelected="1" zoomScaleNormal="100" workbookViewId="0">
      <selection activeCell="K5" sqref="K5"/>
    </sheetView>
  </sheetViews>
  <sheetFormatPr defaultRowHeight="15" x14ac:dyDescent="0.25"/>
  <cols>
    <col min="1" max="1" width="8.85546875" customWidth="1"/>
  </cols>
  <sheetData>
    <row r="1" spans="1:1" x14ac:dyDescent="0.25">
      <c r="A1" s="12"/>
    </row>
  </sheetData>
  <sheetProtection algorithmName="SHA-512" hashValue="ImD64sAmzLbCCuRskjRCfKDF4tlSIECRL74y8RVL7wjD/x1Qq26PvFPjIxAnZl2ep0lS1VDSHOk8dk5bEuPznQ==" saltValue="0Ys08wRHMHEtEBLSC9ZrXw==" spinCount="100000" sheet="1" objects="1" scenarios="1" selectLockedCells="1" selectUnlockedCells="1"/>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1026" r:id="rId4">
          <objectPr defaultSize="0" altText="Notes and Updates for 2021-2022_x000d__x000a__x000d__x000a_1._x0009_After you have read this page, click on the tab in the lower, left-hand corner entitled “eligibility criteria” to enter your district’s student data. We will add this information to our state records and send you a PDF of your students’ certificates that you can print at your location._x000d__x000a__x000d__x000a_2._x0009_Because it is absolutely essential that student data not be compromised, you must either send the spreadsheet in an encrypted e-mail or password protect the Excel spreadsheet and send the password in a separate e-mail._x000d__x000a__x000d__x000a_3._x0009_Be sure to coordinate with the registrar to ensure that the Seal of Biliteracy and the level (Silver or Gold) are included on each student’s high school transcript. This may have to be done after the student has graduated, if the results of assessments do not come back until the summer, as is the case with AP exams._x000d__x000a__x000d__x000a_4._x0009_Students can qualify for the Seal of Biliteracy at any time during high school, but the Kansas Seal of Biliteracy is linked to graduation and is only awarded to graduating seniors. You may want to keep separate records for students who have qualified for the Seal of Biliteracy, but who are not yet graduating seniors._x000d__x000a__x000d__x000a_5._x0009_Please do not include the names and info of students who did not qualify on this Excel spreadsheet that you submit to KSDE. You may want to keep this information for your own records. College students are eligible for the Global Seal of Biliteracy (theglobalseal.org)_x000d__x000a__x000d__x000a_6._x0009_Please allow two weeks after submitting the Excel spreadsheet to receive the PDF file of the student Seal of Biliteracy certificates. _x000d__x000a__x000d__x000a_7._x0009_Due to the pandemic, the 10th grade ELA (English Language Arts) assessment will not be an English proficiency option in 2021-2022. There are several other options for proof of English proficiency. (All students must show proficiency in English and another language.)_x000d__x000a__x000d__x000a_8._x0009_Medallions and ribbons can be ordered from your local trophy shop. If you do not have a trophy shop in your area, Lee Reed Engraving (formerly The Awards Factory) in Wichita will take small and large orders. Their website is https://www.leereedengraving.com/_x000d__x000a__x000d__x000a_9._x0009_Please feel free to share your students’ success stories with me so that we can promote the positive impact that of the Seal of Biliteracy. As always, if you have questions or need help with any aspect of the Seal of Biliteracy, please contact Regina Peszat, rpeszat@ksde.org." r:id="rId5">
            <anchor moveWithCells="1">
              <from>
                <xdr:col>0</xdr:col>
                <xdr:colOff>0</xdr:colOff>
                <xdr:row>1</xdr:row>
                <xdr:rowOff>0</xdr:rowOff>
              </from>
              <to>
                <xdr:col>10</xdr:col>
                <xdr:colOff>247650</xdr:colOff>
                <xdr:row>45</xdr:row>
                <xdr:rowOff>85725</xdr:rowOff>
              </to>
            </anchor>
          </objectPr>
        </oleObject>
      </mc:Choice>
      <mc:Fallback>
        <oleObject progId="Document"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201"/>
  <sheetViews>
    <sheetView zoomScaleNormal="100" workbookViewId="0">
      <pane ySplit="3" topLeftCell="A4" activePane="bottomLeft" state="frozen"/>
      <selection pane="bottomLeft" activeCell="A4" sqref="A4"/>
    </sheetView>
  </sheetViews>
  <sheetFormatPr defaultColWidth="9.140625" defaultRowHeight="15" x14ac:dyDescent="0.25"/>
  <cols>
    <col min="1" max="1" width="22" style="17" customWidth="1"/>
    <col min="2" max="2" width="12.42578125" style="17" bestFit="1" customWidth="1"/>
    <col min="3" max="3" width="12.140625" style="17" customWidth="1"/>
    <col min="4" max="4" width="56.5703125" style="17" customWidth="1"/>
    <col min="5" max="5" width="73.140625" style="25" customWidth="1"/>
    <col min="6" max="6" width="19.7109375" style="17" hidden="1" customWidth="1"/>
    <col min="7" max="7" width="85" style="26" customWidth="1"/>
    <col min="8" max="8" width="19.7109375" style="17" hidden="1" customWidth="1"/>
    <col min="9" max="9" width="24.7109375" style="17" customWidth="1"/>
    <col min="10" max="10" width="24.7109375" style="27" hidden="1" customWidth="1"/>
    <col min="11" max="11" width="18.7109375" style="17" customWidth="1"/>
    <col min="12" max="12" width="28" style="17" customWidth="1"/>
    <col min="13" max="13" width="10.5703125" style="17" customWidth="1"/>
    <col min="14" max="15" width="17.85546875" style="17" customWidth="1"/>
    <col min="16" max="16" width="11" style="17" customWidth="1"/>
    <col min="17" max="17" width="18.140625" style="26" customWidth="1"/>
    <col min="18" max="18" width="28" style="26" customWidth="1"/>
    <col min="19" max="19" width="29.28515625" style="26" customWidth="1"/>
    <col min="20" max="20" width="29.7109375" style="26" customWidth="1"/>
    <col min="21" max="21" width="36.85546875" style="17" bestFit="1" customWidth="1"/>
    <col min="22" max="25" width="9.140625" style="17" hidden="1" customWidth="1"/>
    <col min="26" max="16384" width="9.140625" style="17"/>
  </cols>
  <sheetData>
    <row r="1" spans="1:25" ht="132" x14ac:dyDescent="0.25">
      <c r="A1" s="35" t="s">
        <v>427</v>
      </c>
      <c r="B1" s="35" t="s">
        <v>13</v>
      </c>
      <c r="C1" s="35" t="s">
        <v>8</v>
      </c>
      <c r="D1" s="35" t="s">
        <v>428</v>
      </c>
      <c r="E1" s="36" t="s">
        <v>429</v>
      </c>
      <c r="F1" s="37" t="s">
        <v>6</v>
      </c>
      <c r="G1" s="35" t="s">
        <v>430</v>
      </c>
      <c r="H1" s="37" t="s">
        <v>5</v>
      </c>
      <c r="I1" s="35" t="s">
        <v>431</v>
      </c>
      <c r="J1" s="38" t="s">
        <v>10</v>
      </c>
      <c r="K1" s="35" t="s">
        <v>432</v>
      </c>
      <c r="L1" s="35" t="s">
        <v>433</v>
      </c>
      <c r="M1" s="35" t="s">
        <v>426</v>
      </c>
      <c r="N1" s="35" t="s">
        <v>349</v>
      </c>
      <c r="O1" s="35" t="s">
        <v>12</v>
      </c>
      <c r="P1" s="35" t="s">
        <v>434</v>
      </c>
      <c r="Q1" s="39" t="s">
        <v>7</v>
      </c>
      <c r="R1" s="39" t="s">
        <v>14</v>
      </c>
      <c r="S1" s="39" t="s">
        <v>435</v>
      </c>
      <c r="T1" s="39" t="s">
        <v>15</v>
      </c>
      <c r="U1" s="40" t="s">
        <v>436</v>
      </c>
      <c r="V1" s="16" t="s">
        <v>1</v>
      </c>
      <c r="W1" s="16" t="s">
        <v>2</v>
      </c>
      <c r="X1" s="16" t="s">
        <v>3</v>
      </c>
      <c r="Y1" s="16" t="s">
        <v>4</v>
      </c>
    </row>
    <row r="2" spans="1:25" ht="31.5" x14ac:dyDescent="0.25">
      <c r="A2" s="29"/>
      <c r="B2" s="29"/>
      <c r="C2" s="29"/>
      <c r="D2" s="29"/>
      <c r="E2" s="30"/>
      <c r="F2" s="31" t="s">
        <v>6</v>
      </c>
      <c r="G2" s="29"/>
      <c r="H2" s="31" t="s">
        <v>5</v>
      </c>
      <c r="I2" s="29"/>
      <c r="J2" s="32" t="s">
        <v>10</v>
      </c>
      <c r="K2" s="29"/>
      <c r="L2" s="29"/>
      <c r="M2" s="33"/>
      <c r="N2" s="33"/>
      <c r="O2" s="33"/>
      <c r="P2" s="29"/>
      <c r="Q2" s="41" t="s">
        <v>437</v>
      </c>
      <c r="R2" s="42"/>
      <c r="S2" s="42"/>
      <c r="T2" s="43"/>
      <c r="U2" s="34"/>
      <c r="V2" s="16" t="s">
        <v>1</v>
      </c>
      <c r="W2" s="16" t="s">
        <v>2</v>
      </c>
      <c r="X2" s="16" t="s">
        <v>3</v>
      </c>
      <c r="Y2" s="16" t="s">
        <v>4</v>
      </c>
    </row>
    <row r="3" spans="1:25" s="5" customFormat="1" ht="30" x14ac:dyDescent="0.25">
      <c r="A3" s="3">
        <v>1234567890</v>
      </c>
      <c r="B3" s="3" t="s">
        <v>413</v>
      </c>
      <c r="C3" s="3" t="s">
        <v>414</v>
      </c>
      <c r="D3" s="3" t="s">
        <v>55</v>
      </c>
      <c r="E3" s="7" t="s">
        <v>353</v>
      </c>
      <c r="F3" s="4" t="str">
        <f>IF(ISNUMBER(SEARCH("(Qualified)",E3)),"Qualified", "Does Not Qualify")</f>
        <v>Qualified</v>
      </c>
      <c r="G3" s="3" t="s">
        <v>365</v>
      </c>
      <c r="H3" s="4" t="str">
        <f t="shared" ref="H3" si="0">IF(ISNUMBER(SEARCH("(Gold)",G3)),"Gold", IF(ISNUMBER(SEARCH("(Silver)",G3)),"Silver", "Does Not Qualify"))</f>
        <v>Gold</v>
      </c>
      <c r="I3" s="3" t="s">
        <v>415</v>
      </c>
      <c r="J3" s="3" t="str">
        <f t="shared" ref="J3" si="1">PROPER(I3)</f>
        <v>Klingon</v>
      </c>
      <c r="K3" s="3" t="str">
        <f>IF(I3="","",IF(Y3&lt;2,"Not Qualified",IF(Y3=3,"Gold","Silver")))</f>
        <v>Gold</v>
      </c>
      <c r="L3" s="3">
        <v>2022</v>
      </c>
      <c r="M3" s="3">
        <v>999</v>
      </c>
      <c r="N3" s="3" t="s">
        <v>421</v>
      </c>
      <c r="O3" s="3" t="s">
        <v>416</v>
      </c>
      <c r="P3" s="3">
        <v>1234</v>
      </c>
      <c r="Q3" s="3" t="s">
        <v>419</v>
      </c>
      <c r="R3" s="8" t="s">
        <v>420</v>
      </c>
      <c r="S3" s="3" t="s">
        <v>417</v>
      </c>
      <c r="T3" s="8" t="s">
        <v>418</v>
      </c>
      <c r="U3" s="3"/>
      <c r="V3" s="18" t="s">
        <v>11</v>
      </c>
      <c r="W3" s="18">
        <f>IF(F3="Qualified", 0, -3)</f>
        <v>0</v>
      </c>
      <c r="X3" s="18">
        <f>IF(H3="Gold", 3, IF(H3="Silver", 2, -1))</f>
        <v>3</v>
      </c>
      <c r="Y3" s="18">
        <f>SUM(W3:X3)</f>
        <v>3</v>
      </c>
    </row>
    <row r="4" spans="1:25" s="23" customFormat="1" x14ac:dyDescent="0.25">
      <c r="A4" s="1"/>
      <c r="B4" s="1"/>
      <c r="C4" s="1"/>
      <c r="D4" s="1"/>
      <c r="E4" s="19"/>
      <c r="F4" s="20" t="str">
        <f>IF(ISNUMBER(SEARCH("(Qualified)",E4)),"Qualified", "Does Not Qualify")</f>
        <v>Does Not Qualify</v>
      </c>
      <c r="G4" s="1"/>
      <c r="H4" s="20" t="str">
        <f t="shared" ref="H4:H63" si="2">IF(ISNUMBER(SEARCH("(Gold)",G4)),"Gold", IF(ISNUMBER(SEARCH("(Silver)",G4)),"Silver", "Does Not Qualify"))</f>
        <v>Does Not Qualify</v>
      </c>
      <c r="I4" s="1"/>
      <c r="J4" s="6" t="str">
        <f t="shared" ref="J4:J65" si="3">PROPER(I4)</f>
        <v/>
      </c>
      <c r="K4" s="6" t="str">
        <f>IF(I4="","",IF(Y4&lt;2,"Not Qualified",IF(Y4=3,"Gold","Silver")))</f>
        <v/>
      </c>
      <c r="L4" s="1"/>
      <c r="M4" s="1"/>
      <c r="N4" s="6" t="str">
        <f>IFERROR(VLOOKUP(M4,'Drop down lists'!$A$1:$B$286,2,FALSE),"")</f>
        <v/>
      </c>
      <c r="O4" s="1"/>
      <c r="P4" s="15"/>
      <c r="Q4" s="1"/>
      <c r="R4" s="28"/>
      <c r="S4" s="1"/>
      <c r="T4" s="28"/>
      <c r="U4" s="1"/>
      <c r="V4" s="22" t="s">
        <v>11</v>
      </c>
      <c r="W4" s="22">
        <f>IF(F4="Qualified", 0, -3)</f>
        <v>-3</v>
      </c>
      <c r="X4" s="22">
        <f t="shared" ref="X4:X65" si="4">IF(H4="Gold", 3, IF(H4="Silver", 2, -1))</f>
        <v>-1</v>
      </c>
      <c r="Y4" s="22">
        <f t="shared" ref="Y4:Y65" si="5">SUM(W4:X4)</f>
        <v>-4</v>
      </c>
    </row>
    <row r="5" spans="1:25" s="23" customFormat="1" x14ac:dyDescent="0.25">
      <c r="A5" s="1"/>
      <c r="B5" s="1"/>
      <c r="C5" s="1"/>
      <c r="D5" s="1"/>
      <c r="E5" s="19"/>
      <c r="F5" s="20" t="str">
        <f t="shared" ref="F5:F68" si="6">IF(ISNUMBER(SEARCH("(Qualified)",E5)),"Qualified", "Does Not Qualify")</f>
        <v>Does Not Qualify</v>
      </c>
      <c r="G5" s="1"/>
      <c r="H5" s="20" t="str">
        <f t="shared" si="2"/>
        <v>Does Not Qualify</v>
      </c>
      <c r="I5" s="1"/>
      <c r="J5" s="6" t="str">
        <f t="shared" si="3"/>
        <v/>
      </c>
      <c r="K5" s="6" t="str">
        <f t="shared" ref="K5:K67" si="7">IF(I5="","",IF(Y5&lt;2,"Not Qualified",IF(Y5=3,"Gold","Silver")))</f>
        <v/>
      </c>
      <c r="L5" s="1"/>
      <c r="M5" s="1"/>
      <c r="N5" s="6" t="str">
        <f>IFERROR(VLOOKUP(M5,'Drop down lists'!$A$1:$B$286,2,FALSE),"")</f>
        <v/>
      </c>
      <c r="O5" s="1"/>
      <c r="P5" s="15"/>
      <c r="Q5" s="1" t="str">
        <f t="shared" ref="Q5:Q65" si="8">IF(L5&gt;0,Q4,"")</f>
        <v/>
      </c>
      <c r="R5" s="1" t="str">
        <f t="shared" ref="R5:R65" si="9">IF(L5&gt;0,R4,"")</f>
        <v/>
      </c>
      <c r="S5" s="1" t="str">
        <f t="shared" ref="S5:S64" si="10">IF(L5&gt;0,S4,"")</f>
        <v/>
      </c>
      <c r="T5" s="21" t="str">
        <f t="shared" ref="T5:T64" si="11">IF(L5&gt;0,T4,"")</f>
        <v/>
      </c>
      <c r="U5" s="1"/>
      <c r="V5" s="22" t="s">
        <v>11</v>
      </c>
      <c r="W5" s="22">
        <f t="shared" ref="W5:W68" si="12">IF(F5="Qualified", 0, -3)</f>
        <v>-3</v>
      </c>
      <c r="X5" s="22">
        <f t="shared" si="4"/>
        <v>-1</v>
      </c>
      <c r="Y5" s="22">
        <f t="shared" si="5"/>
        <v>-4</v>
      </c>
    </row>
    <row r="6" spans="1:25" s="23" customFormat="1" x14ac:dyDescent="0.25">
      <c r="A6" s="1"/>
      <c r="B6" s="1"/>
      <c r="C6" s="1"/>
      <c r="D6" s="1"/>
      <c r="E6" s="19"/>
      <c r="F6" s="20" t="str">
        <f t="shared" si="6"/>
        <v>Does Not Qualify</v>
      </c>
      <c r="G6" s="1"/>
      <c r="H6" s="20" t="str">
        <f t="shared" si="2"/>
        <v>Does Not Qualify</v>
      </c>
      <c r="I6" s="1"/>
      <c r="J6" s="6" t="str">
        <f t="shared" si="3"/>
        <v/>
      </c>
      <c r="K6" s="6" t="str">
        <f t="shared" si="7"/>
        <v/>
      </c>
      <c r="L6" s="1"/>
      <c r="M6" s="1"/>
      <c r="N6" s="6"/>
      <c r="O6" s="1"/>
      <c r="P6" s="15"/>
      <c r="Q6" s="1" t="str">
        <f t="shared" si="8"/>
        <v/>
      </c>
      <c r="R6" s="1" t="str">
        <f t="shared" si="9"/>
        <v/>
      </c>
      <c r="S6" s="1" t="str">
        <f t="shared" si="10"/>
        <v/>
      </c>
      <c r="T6" s="21" t="str">
        <f t="shared" si="11"/>
        <v/>
      </c>
      <c r="U6" s="1"/>
      <c r="V6" s="22" t="s">
        <v>11</v>
      </c>
      <c r="W6" s="22">
        <f t="shared" si="12"/>
        <v>-3</v>
      </c>
      <c r="X6" s="22">
        <f t="shared" si="4"/>
        <v>-1</v>
      </c>
      <c r="Y6" s="22">
        <f t="shared" si="5"/>
        <v>-4</v>
      </c>
    </row>
    <row r="7" spans="1:25" s="23" customFormat="1" x14ac:dyDescent="0.25">
      <c r="A7" s="1"/>
      <c r="B7" s="1"/>
      <c r="C7" s="1"/>
      <c r="D7" s="1"/>
      <c r="E7" s="19"/>
      <c r="F7" s="20" t="str">
        <f t="shared" si="6"/>
        <v>Does Not Qualify</v>
      </c>
      <c r="G7" s="1"/>
      <c r="H7" s="20" t="str">
        <f t="shared" si="2"/>
        <v>Does Not Qualify</v>
      </c>
      <c r="I7" s="1"/>
      <c r="J7" s="6" t="str">
        <f t="shared" si="3"/>
        <v/>
      </c>
      <c r="K7" s="6" t="str">
        <f t="shared" si="7"/>
        <v/>
      </c>
      <c r="L7" s="1"/>
      <c r="M7" s="1"/>
      <c r="N7" s="6" t="str">
        <f>IFERROR(VLOOKUP(M7,'Drop down lists'!$A$1:$B$286,2,FALSE),"")</f>
        <v/>
      </c>
      <c r="O7" s="1"/>
      <c r="P7" s="15"/>
      <c r="Q7" s="1" t="str">
        <f t="shared" si="8"/>
        <v/>
      </c>
      <c r="R7" s="1" t="str">
        <f t="shared" si="9"/>
        <v/>
      </c>
      <c r="S7" s="1" t="str">
        <f t="shared" si="10"/>
        <v/>
      </c>
      <c r="T7" s="21" t="str">
        <f t="shared" si="11"/>
        <v/>
      </c>
      <c r="U7" s="1"/>
      <c r="V7" s="22" t="s">
        <v>11</v>
      </c>
      <c r="W7" s="22">
        <f t="shared" si="12"/>
        <v>-3</v>
      </c>
      <c r="X7" s="22">
        <f t="shared" si="4"/>
        <v>-1</v>
      </c>
      <c r="Y7" s="22">
        <f t="shared" si="5"/>
        <v>-4</v>
      </c>
    </row>
    <row r="8" spans="1:25" s="23" customFormat="1" x14ac:dyDescent="0.25">
      <c r="A8" s="1"/>
      <c r="B8" s="1"/>
      <c r="C8" s="1"/>
      <c r="D8" s="1"/>
      <c r="E8" s="19"/>
      <c r="F8" s="20" t="str">
        <f t="shared" si="6"/>
        <v>Does Not Qualify</v>
      </c>
      <c r="G8" s="1"/>
      <c r="H8" s="20" t="str">
        <f t="shared" si="2"/>
        <v>Does Not Qualify</v>
      </c>
      <c r="I8" s="1"/>
      <c r="J8" s="6" t="str">
        <f t="shared" si="3"/>
        <v/>
      </c>
      <c r="K8" s="6" t="str">
        <f t="shared" si="7"/>
        <v/>
      </c>
      <c r="L8" s="1"/>
      <c r="M8" s="1"/>
      <c r="N8" s="6" t="str">
        <f>IFERROR(VLOOKUP(M8,'Drop down lists'!$A$1:$B$286,2,FALSE),"")</f>
        <v/>
      </c>
      <c r="O8" s="1"/>
      <c r="P8" s="15"/>
      <c r="Q8" s="1" t="str">
        <f t="shared" si="8"/>
        <v/>
      </c>
      <c r="R8" s="1" t="str">
        <f t="shared" si="9"/>
        <v/>
      </c>
      <c r="S8" s="1" t="str">
        <f t="shared" si="10"/>
        <v/>
      </c>
      <c r="T8" s="21" t="str">
        <f t="shared" si="11"/>
        <v/>
      </c>
      <c r="U8" s="1"/>
      <c r="V8" s="22" t="s">
        <v>11</v>
      </c>
      <c r="W8" s="22">
        <f t="shared" si="12"/>
        <v>-3</v>
      </c>
      <c r="X8" s="22">
        <f t="shared" si="4"/>
        <v>-1</v>
      </c>
      <c r="Y8" s="22">
        <f t="shared" si="5"/>
        <v>-4</v>
      </c>
    </row>
    <row r="9" spans="1:25" s="23" customFormat="1" x14ac:dyDescent="0.25">
      <c r="A9" s="1"/>
      <c r="B9" s="1"/>
      <c r="C9" s="1"/>
      <c r="D9" s="1"/>
      <c r="E9" s="19"/>
      <c r="F9" s="20" t="str">
        <f t="shared" si="6"/>
        <v>Does Not Qualify</v>
      </c>
      <c r="G9" s="1"/>
      <c r="H9" s="20" t="str">
        <f t="shared" si="2"/>
        <v>Does Not Qualify</v>
      </c>
      <c r="I9" s="1"/>
      <c r="J9" s="6" t="str">
        <f t="shared" si="3"/>
        <v/>
      </c>
      <c r="K9" s="6" t="str">
        <f t="shared" si="7"/>
        <v/>
      </c>
      <c r="L9" s="1"/>
      <c r="M9" s="1"/>
      <c r="N9" s="6" t="str">
        <f>IFERROR(VLOOKUP(M9,'Drop down lists'!$A$1:$B$286,2,FALSE),"")</f>
        <v/>
      </c>
      <c r="O9" s="1"/>
      <c r="P9" s="15"/>
      <c r="Q9" s="1" t="str">
        <f t="shared" si="8"/>
        <v/>
      </c>
      <c r="R9" s="1" t="str">
        <f t="shared" si="9"/>
        <v/>
      </c>
      <c r="S9" s="1" t="str">
        <f t="shared" si="10"/>
        <v/>
      </c>
      <c r="T9" s="21" t="str">
        <f t="shared" si="11"/>
        <v/>
      </c>
      <c r="U9" s="1"/>
      <c r="V9" s="22" t="s">
        <v>11</v>
      </c>
      <c r="W9" s="22">
        <f t="shared" si="12"/>
        <v>-3</v>
      </c>
      <c r="X9" s="22">
        <f t="shared" si="4"/>
        <v>-1</v>
      </c>
      <c r="Y9" s="22">
        <f t="shared" si="5"/>
        <v>-4</v>
      </c>
    </row>
    <row r="10" spans="1:25" s="23" customFormat="1" x14ac:dyDescent="0.25">
      <c r="A10" s="1"/>
      <c r="B10" s="1"/>
      <c r="C10" s="1"/>
      <c r="D10" s="1"/>
      <c r="E10" s="19"/>
      <c r="F10" s="20" t="str">
        <f t="shared" si="6"/>
        <v>Does Not Qualify</v>
      </c>
      <c r="G10" s="1"/>
      <c r="H10" s="20" t="str">
        <f t="shared" si="2"/>
        <v>Does Not Qualify</v>
      </c>
      <c r="I10" s="1"/>
      <c r="J10" s="6" t="str">
        <f t="shared" si="3"/>
        <v/>
      </c>
      <c r="K10" s="6" t="str">
        <f t="shared" si="7"/>
        <v/>
      </c>
      <c r="L10" s="1"/>
      <c r="M10" s="1"/>
      <c r="N10" s="6" t="str">
        <f>IFERROR(VLOOKUP(M10,'Drop down lists'!$A$1:$B$286,2,FALSE),"")</f>
        <v/>
      </c>
      <c r="O10" s="1"/>
      <c r="P10" s="15"/>
      <c r="Q10" s="1" t="str">
        <f t="shared" si="8"/>
        <v/>
      </c>
      <c r="R10" s="1" t="str">
        <f t="shared" si="9"/>
        <v/>
      </c>
      <c r="S10" s="1" t="str">
        <f t="shared" si="10"/>
        <v/>
      </c>
      <c r="T10" s="21" t="str">
        <f t="shared" si="11"/>
        <v/>
      </c>
      <c r="U10" s="1"/>
      <c r="V10" s="22" t="s">
        <v>11</v>
      </c>
      <c r="W10" s="22">
        <f t="shared" si="12"/>
        <v>-3</v>
      </c>
      <c r="X10" s="22">
        <f t="shared" si="4"/>
        <v>-1</v>
      </c>
      <c r="Y10" s="22">
        <f t="shared" si="5"/>
        <v>-4</v>
      </c>
    </row>
    <row r="11" spans="1:25" s="23" customFormat="1" x14ac:dyDescent="0.25">
      <c r="A11" s="1"/>
      <c r="B11" s="1"/>
      <c r="C11" s="1"/>
      <c r="D11" s="1"/>
      <c r="E11" s="19"/>
      <c r="F11" s="20" t="str">
        <f t="shared" si="6"/>
        <v>Does Not Qualify</v>
      </c>
      <c r="G11" s="1"/>
      <c r="H11" s="20" t="str">
        <f t="shared" si="2"/>
        <v>Does Not Qualify</v>
      </c>
      <c r="I11" s="1"/>
      <c r="J11" s="6" t="str">
        <f t="shared" si="3"/>
        <v/>
      </c>
      <c r="K11" s="6" t="str">
        <f t="shared" si="7"/>
        <v/>
      </c>
      <c r="L11" s="1"/>
      <c r="M11" s="1"/>
      <c r="N11" s="6" t="str">
        <f>IFERROR(VLOOKUP(M11,'Drop down lists'!$A$1:$B$286,2,FALSE),"")</f>
        <v/>
      </c>
      <c r="O11" s="1"/>
      <c r="P11" s="15"/>
      <c r="Q11" s="1" t="str">
        <f t="shared" si="8"/>
        <v/>
      </c>
      <c r="R11" s="1" t="str">
        <f t="shared" si="9"/>
        <v/>
      </c>
      <c r="S11" s="1" t="str">
        <f t="shared" si="10"/>
        <v/>
      </c>
      <c r="T11" s="21" t="str">
        <f t="shared" si="11"/>
        <v/>
      </c>
      <c r="U11" s="1"/>
      <c r="V11" s="22" t="s">
        <v>11</v>
      </c>
      <c r="W11" s="22">
        <f t="shared" si="12"/>
        <v>-3</v>
      </c>
      <c r="X11" s="22">
        <f t="shared" si="4"/>
        <v>-1</v>
      </c>
      <c r="Y11" s="22">
        <f t="shared" si="5"/>
        <v>-4</v>
      </c>
    </row>
    <row r="12" spans="1:25" s="23" customFormat="1" x14ac:dyDescent="0.25">
      <c r="A12" s="1"/>
      <c r="B12" s="1"/>
      <c r="C12" s="1"/>
      <c r="D12" s="1"/>
      <c r="E12" s="19"/>
      <c r="F12" s="20" t="str">
        <f t="shared" si="6"/>
        <v>Does Not Qualify</v>
      </c>
      <c r="G12" s="1"/>
      <c r="H12" s="20" t="str">
        <f t="shared" si="2"/>
        <v>Does Not Qualify</v>
      </c>
      <c r="I12" s="1"/>
      <c r="J12" s="6" t="str">
        <f t="shared" si="3"/>
        <v/>
      </c>
      <c r="K12" s="6" t="str">
        <f t="shared" si="7"/>
        <v/>
      </c>
      <c r="L12" s="1"/>
      <c r="M12" s="1"/>
      <c r="N12" s="6" t="str">
        <f>IFERROR(VLOOKUP(M12,'Drop down lists'!$A$1:$B$286,2,FALSE),"")</f>
        <v/>
      </c>
      <c r="O12" s="1"/>
      <c r="P12" s="15"/>
      <c r="Q12" s="1" t="str">
        <f t="shared" si="8"/>
        <v/>
      </c>
      <c r="R12" s="1" t="str">
        <f t="shared" si="9"/>
        <v/>
      </c>
      <c r="S12" s="1" t="str">
        <f t="shared" si="10"/>
        <v/>
      </c>
      <c r="T12" s="21" t="str">
        <f t="shared" si="11"/>
        <v/>
      </c>
      <c r="U12" s="1"/>
      <c r="V12" s="22" t="s">
        <v>11</v>
      </c>
      <c r="W12" s="22">
        <f t="shared" si="12"/>
        <v>-3</v>
      </c>
      <c r="X12" s="22">
        <f t="shared" si="4"/>
        <v>-1</v>
      </c>
      <c r="Y12" s="22">
        <f t="shared" si="5"/>
        <v>-4</v>
      </c>
    </row>
    <row r="13" spans="1:25" s="23" customFormat="1" x14ac:dyDescent="0.25">
      <c r="A13" s="1"/>
      <c r="B13" s="1"/>
      <c r="C13" s="1"/>
      <c r="D13" s="1"/>
      <c r="E13" s="19"/>
      <c r="F13" s="20" t="str">
        <f t="shared" si="6"/>
        <v>Does Not Qualify</v>
      </c>
      <c r="G13" s="1"/>
      <c r="H13" s="20" t="str">
        <f t="shared" si="2"/>
        <v>Does Not Qualify</v>
      </c>
      <c r="I13" s="1"/>
      <c r="J13" s="6" t="str">
        <f t="shared" si="3"/>
        <v/>
      </c>
      <c r="K13" s="6" t="str">
        <f t="shared" si="7"/>
        <v/>
      </c>
      <c r="L13" s="1"/>
      <c r="M13" s="1"/>
      <c r="N13" s="6" t="str">
        <f>IFERROR(VLOOKUP(M13,'Drop down lists'!$A$1:$B$286,2,FALSE),"")</f>
        <v/>
      </c>
      <c r="O13" s="1"/>
      <c r="P13" s="15"/>
      <c r="Q13" s="1" t="str">
        <f t="shared" si="8"/>
        <v/>
      </c>
      <c r="R13" s="1" t="str">
        <f t="shared" si="9"/>
        <v/>
      </c>
      <c r="S13" s="1" t="str">
        <f t="shared" si="10"/>
        <v/>
      </c>
      <c r="T13" s="21" t="str">
        <f t="shared" si="11"/>
        <v/>
      </c>
      <c r="U13" s="1"/>
      <c r="V13" s="22" t="s">
        <v>11</v>
      </c>
      <c r="W13" s="22">
        <f t="shared" si="12"/>
        <v>-3</v>
      </c>
      <c r="X13" s="22">
        <f t="shared" si="4"/>
        <v>-1</v>
      </c>
      <c r="Y13" s="22">
        <f t="shared" si="5"/>
        <v>-4</v>
      </c>
    </row>
    <row r="14" spans="1:25" s="23" customFormat="1" x14ac:dyDescent="0.25">
      <c r="A14" s="1"/>
      <c r="B14" s="1"/>
      <c r="C14" s="1"/>
      <c r="D14" s="1"/>
      <c r="E14" s="19"/>
      <c r="F14" s="20" t="str">
        <f t="shared" si="6"/>
        <v>Does Not Qualify</v>
      </c>
      <c r="G14" s="1"/>
      <c r="H14" s="20" t="str">
        <f t="shared" si="2"/>
        <v>Does Not Qualify</v>
      </c>
      <c r="I14" s="1"/>
      <c r="J14" s="6" t="str">
        <f t="shared" si="3"/>
        <v/>
      </c>
      <c r="K14" s="6" t="str">
        <f t="shared" si="7"/>
        <v/>
      </c>
      <c r="L14" s="1"/>
      <c r="M14" s="1"/>
      <c r="N14" s="6" t="str">
        <f>IFERROR(VLOOKUP(M14,'Drop down lists'!$A$1:$B$286,2,FALSE),"")</f>
        <v/>
      </c>
      <c r="O14" s="1"/>
      <c r="P14" s="15"/>
      <c r="Q14" s="1" t="str">
        <f t="shared" si="8"/>
        <v/>
      </c>
      <c r="R14" s="1" t="str">
        <f t="shared" si="9"/>
        <v/>
      </c>
      <c r="S14" s="1" t="str">
        <f t="shared" si="10"/>
        <v/>
      </c>
      <c r="T14" s="21" t="str">
        <f t="shared" si="11"/>
        <v/>
      </c>
      <c r="U14" s="1"/>
      <c r="V14" s="22" t="s">
        <v>11</v>
      </c>
      <c r="W14" s="22">
        <f t="shared" si="12"/>
        <v>-3</v>
      </c>
      <c r="X14" s="22">
        <f t="shared" si="4"/>
        <v>-1</v>
      </c>
      <c r="Y14" s="22">
        <f t="shared" si="5"/>
        <v>-4</v>
      </c>
    </row>
    <row r="15" spans="1:25" s="23" customFormat="1" x14ac:dyDescent="0.25">
      <c r="A15" s="1"/>
      <c r="B15" s="1"/>
      <c r="C15" s="1"/>
      <c r="D15" s="1"/>
      <c r="E15" s="19"/>
      <c r="F15" s="20" t="str">
        <f t="shared" si="6"/>
        <v>Does Not Qualify</v>
      </c>
      <c r="G15" s="1"/>
      <c r="H15" s="20" t="str">
        <f t="shared" si="2"/>
        <v>Does Not Qualify</v>
      </c>
      <c r="I15" s="1"/>
      <c r="J15" s="6" t="str">
        <f t="shared" si="3"/>
        <v/>
      </c>
      <c r="K15" s="6" t="str">
        <f t="shared" si="7"/>
        <v/>
      </c>
      <c r="L15" s="1"/>
      <c r="M15" s="1"/>
      <c r="N15" s="6" t="str">
        <f>IFERROR(VLOOKUP(M15,'Drop down lists'!$A$1:$B$286,2,FALSE),"")</f>
        <v/>
      </c>
      <c r="O15" s="1"/>
      <c r="P15" s="15"/>
      <c r="Q15" s="1" t="str">
        <f t="shared" si="8"/>
        <v/>
      </c>
      <c r="R15" s="1" t="str">
        <f t="shared" si="9"/>
        <v/>
      </c>
      <c r="S15" s="1" t="str">
        <f t="shared" si="10"/>
        <v/>
      </c>
      <c r="T15" s="21" t="str">
        <f t="shared" si="11"/>
        <v/>
      </c>
      <c r="U15" s="1"/>
      <c r="V15" s="22" t="s">
        <v>11</v>
      </c>
      <c r="W15" s="22">
        <f t="shared" si="12"/>
        <v>-3</v>
      </c>
      <c r="X15" s="22">
        <f t="shared" si="4"/>
        <v>-1</v>
      </c>
      <c r="Y15" s="22">
        <f t="shared" si="5"/>
        <v>-4</v>
      </c>
    </row>
    <row r="16" spans="1:25" s="23" customFormat="1" x14ac:dyDescent="0.25">
      <c r="A16" s="1"/>
      <c r="B16" s="1"/>
      <c r="C16" s="1"/>
      <c r="D16" s="1"/>
      <c r="E16" s="19"/>
      <c r="F16" s="20" t="str">
        <f t="shared" si="6"/>
        <v>Does Not Qualify</v>
      </c>
      <c r="G16" s="1"/>
      <c r="H16" s="20" t="str">
        <f t="shared" si="2"/>
        <v>Does Not Qualify</v>
      </c>
      <c r="I16" s="1"/>
      <c r="J16" s="6" t="str">
        <f t="shared" si="3"/>
        <v/>
      </c>
      <c r="K16" s="6" t="str">
        <f t="shared" si="7"/>
        <v/>
      </c>
      <c r="L16" s="1"/>
      <c r="M16" s="1"/>
      <c r="N16" s="6" t="str">
        <f>IFERROR(VLOOKUP(M16,'Drop down lists'!$A$1:$B$286,2,FALSE),"")</f>
        <v/>
      </c>
      <c r="O16" s="1"/>
      <c r="P16" s="15"/>
      <c r="Q16" s="1" t="str">
        <f t="shared" si="8"/>
        <v/>
      </c>
      <c r="R16" s="1" t="str">
        <f t="shared" si="9"/>
        <v/>
      </c>
      <c r="S16" s="1" t="str">
        <f t="shared" si="10"/>
        <v/>
      </c>
      <c r="T16" s="21" t="str">
        <f t="shared" si="11"/>
        <v/>
      </c>
      <c r="U16" s="1"/>
      <c r="V16" s="22" t="s">
        <v>11</v>
      </c>
      <c r="W16" s="22">
        <f t="shared" si="12"/>
        <v>-3</v>
      </c>
      <c r="X16" s="22">
        <f t="shared" si="4"/>
        <v>-1</v>
      </c>
      <c r="Y16" s="22">
        <f t="shared" si="5"/>
        <v>-4</v>
      </c>
    </row>
    <row r="17" spans="1:25" s="23" customFormat="1" x14ac:dyDescent="0.25">
      <c r="A17" s="1"/>
      <c r="B17" s="1"/>
      <c r="C17" s="1"/>
      <c r="D17" s="1"/>
      <c r="E17" s="19"/>
      <c r="F17" s="20" t="str">
        <f t="shared" si="6"/>
        <v>Does Not Qualify</v>
      </c>
      <c r="G17" s="1"/>
      <c r="H17" s="20" t="str">
        <f t="shared" si="2"/>
        <v>Does Not Qualify</v>
      </c>
      <c r="I17" s="1"/>
      <c r="J17" s="6" t="str">
        <f t="shared" si="3"/>
        <v/>
      </c>
      <c r="K17" s="6" t="str">
        <f t="shared" si="7"/>
        <v/>
      </c>
      <c r="L17" s="1"/>
      <c r="M17" s="1"/>
      <c r="N17" s="6" t="str">
        <f>IFERROR(VLOOKUP(M17,'Drop down lists'!$A$1:$B$286,2,FALSE),"")</f>
        <v/>
      </c>
      <c r="O17" s="1"/>
      <c r="P17" s="15"/>
      <c r="Q17" s="1" t="str">
        <f t="shared" si="8"/>
        <v/>
      </c>
      <c r="R17" s="1" t="str">
        <f t="shared" si="9"/>
        <v/>
      </c>
      <c r="S17" s="1" t="str">
        <f t="shared" si="10"/>
        <v/>
      </c>
      <c r="T17" s="21" t="str">
        <f t="shared" si="11"/>
        <v/>
      </c>
      <c r="U17" s="1"/>
      <c r="V17" s="22" t="s">
        <v>11</v>
      </c>
      <c r="W17" s="22">
        <f t="shared" si="12"/>
        <v>-3</v>
      </c>
      <c r="X17" s="22">
        <f t="shared" si="4"/>
        <v>-1</v>
      </c>
      <c r="Y17" s="22">
        <f t="shared" si="5"/>
        <v>-4</v>
      </c>
    </row>
    <row r="18" spans="1:25" s="23" customFormat="1" x14ac:dyDescent="0.25">
      <c r="A18" s="1"/>
      <c r="B18" s="1"/>
      <c r="C18" s="1"/>
      <c r="D18" s="1"/>
      <c r="E18" s="19"/>
      <c r="F18" s="20" t="str">
        <f t="shared" si="6"/>
        <v>Does Not Qualify</v>
      </c>
      <c r="G18" s="1"/>
      <c r="H18" s="20" t="str">
        <f t="shared" si="2"/>
        <v>Does Not Qualify</v>
      </c>
      <c r="I18" s="1"/>
      <c r="J18" s="6" t="str">
        <f t="shared" si="3"/>
        <v/>
      </c>
      <c r="K18" s="6" t="str">
        <f t="shared" si="7"/>
        <v/>
      </c>
      <c r="L18" s="1"/>
      <c r="M18" s="1"/>
      <c r="N18" s="6" t="str">
        <f>IFERROR(VLOOKUP(M18,'Drop down lists'!$A$1:$B$286,2,FALSE),"")</f>
        <v/>
      </c>
      <c r="O18" s="1"/>
      <c r="P18" s="15"/>
      <c r="Q18" s="1" t="str">
        <f t="shared" si="8"/>
        <v/>
      </c>
      <c r="R18" s="1" t="str">
        <f t="shared" si="9"/>
        <v/>
      </c>
      <c r="S18" s="1" t="str">
        <f t="shared" si="10"/>
        <v/>
      </c>
      <c r="T18" s="21" t="str">
        <f t="shared" si="11"/>
        <v/>
      </c>
      <c r="U18" s="1"/>
      <c r="V18" s="22" t="s">
        <v>11</v>
      </c>
      <c r="W18" s="22">
        <f t="shared" si="12"/>
        <v>-3</v>
      </c>
      <c r="X18" s="22">
        <f t="shared" si="4"/>
        <v>-1</v>
      </c>
      <c r="Y18" s="22">
        <f t="shared" si="5"/>
        <v>-4</v>
      </c>
    </row>
    <row r="19" spans="1:25" s="23" customFormat="1" x14ac:dyDescent="0.25">
      <c r="A19" s="1"/>
      <c r="B19" s="1"/>
      <c r="C19" s="1"/>
      <c r="D19" s="1"/>
      <c r="E19" s="19"/>
      <c r="F19" s="20" t="str">
        <f t="shared" si="6"/>
        <v>Does Not Qualify</v>
      </c>
      <c r="G19" s="1"/>
      <c r="H19" s="20" t="str">
        <f t="shared" si="2"/>
        <v>Does Not Qualify</v>
      </c>
      <c r="I19" s="1"/>
      <c r="J19" s="6" t="str">
        <f t="shared" si="3"/>
        <v/>
      </c>
      <c r="K19" s="6" t="str">
        <f t="shared" si="7"/>
        <v/>
      </c>
      <c r="L19" s="1"/>
      <c r="M19" s="1"/>
      <c r="N19" s="6" t="str">
        <f>IFERROR(VLOOKUP(M19,'Drop down lists'!$A$1:$B$286,2,FALSE),"")</f>
        <v/>
      </c>
      <c r="O19" s="1"/>
      <c r="P19" s="15"/>
      <c r="Q19" s="1" t="str">
        <f t="shared" si="8"/>
        <v/>
      </c>
      <c r="R19" s="1" t="str">
        <f t="shared" si="9"/>
        <v/>
      </c>
      <c r="S19" s="1" t="str">
        <f t="shared" si="10"/>
        <v/>
      </c>
      <c r="T19" s="21" t="str">
        <f t="shared" si="11"/>
        <v/>
      </c>
      <c r="U19" s="1"/>
      <c r="V19" s="22" t="s">
        <v>11</v>
      </c>
      <c r="W19" s="22">
        <f t="shared" si="12"/>
        <v>-3</v>
      </c>
      <c r="X19" s="22">
        <f t="shared" si="4"/>
        <v>-1</v>
      </c>
      <c r="Y19" s="22">
        <f t="shared" si="5"/>
        <v>-4</v>
      </c>
    </row>
    <row r="20" spans="1:25" s="23" customFormat="1" x14ac:dyDescent="0.25">
      <c r="A20" s="1"/>
      <c r="B20" s="1"/>
      <c r="C20" s="1"/>
      <c r="D20" s="1"/>
      <c r="E20" s="19"/>
      <c r="F20" s="20" t="str">
        <f t="shared" si="6"/>
        <v>Does Not Qualify</v>
      </c>
      <c r="G20" s="1"/>
      <c r="H20" s="20" t="str">
        <f t="shared" si="2"/>
        <v>Does Not Qualify</v>
      </c>
      <c r="I20" s="1"/>
      <c r="J20" s="6" t="str">
        <f t="shared" si="3"/>
        <v/>
      </c>
      <c r="K20" s="6" t="str">
        <f t="shared" si="7"/>
        <v/>
      </c>
      <c r="L20" s="1"/>
      <c r="M20" s="1"/>
      <c r="N20" s="6" t="str">
        <f>IFERROR(VLOOKUP(M20,'Drop down lists'!$A$1:$B$286,2,FALSE),"")</f>
        <v/>
      </c>
      <c r="O20" s="1"/>
      <c r="P20" s="15"/>
      <c r="Q20" s="1" t="str">
        <f t="shared" si="8"/>
        <v/>
      </c>
      <c r="R20" s="1" t="str">
        <f t="shared" si="9"/>
        <v/>
      </c>
      <c r="S20" s="1" t="str">
        <f t="shared" si="10"/>
        <v/>
      </c>
      <c r="T20" s="21" t="str">
        <f t="shared" si="11"/>
        <v/>
      </c>
      <c r="U20" s="1"/>
      <c r="V20" s="22" t="s">
        <v>11</v>
      </c>
      <c r="W20" s="22">
        <f t="shared" si="12"/>
        <v>-3</v>
      </c>
      <c r="X20" s="22">
        <f t="shared" si="4"/>
        <v>-1</v>
      </c>
      <c r="Y20" s="22">
        <f t="shared" si="5"/>
        <v>-4</v>
      </c>
    </row>
    <row r="21" spans="1:25" s="23" customFormat="1" x14ac:dyDescent="0.25">
      <c r="A21" s="1"/>
      <c r="B21" s="1"/>
      <c r="C21" s="1"/>
      <c r="D21" s="1"/>
      <c r="E21" s="19"/>
      <c r="F21" s="20" t="str">
        <f t="shared" si="6"/>
        <v>Does Not Qualify</v>
      </c>
      <c r="G21" s="1"/>
      <c r="H21" s="20" t="str">
        <f t="shared" si="2"/>
        <v>Does Not Qualify</v>
      </c>
      <c r="I21" s="1"/>
      <c r="J21" s="6" t="str">
        <f t="shared" si="3"/>
        <v/>
      </c>
      <c r="K21" s="6" t="str">
        <f t="shared" si="7"/>
        <v/>
      </c>
      <c r="L21" s="1"/>
      <c r="M21" s="1"/>
      <c r="N21" s="6" t="str">
        <f>IFERROR(VLOOKUP(M21,'Drop down lists'!$A$1:$B$286,2,FALSE),"")</f>
        <v/>
      </c>
      <c r="O21" s="1"/>
      <c r="P21" s="15"/>
      <c r="Q21" s="1" t="str">
        <f t="shared" si="8"/>
        <v/>
      </c>
      <c r="R21" s="1" t="str">
        <f t="shared" si="9"/>
        <v/>
      </c>
      <c r="S21" s="1" t="str">
        <f t="shared" si="10"/>
        <v/>
      </c>
      <c r="T21" s="21" t="str">
        <f t="shared" si="11"/>
        <v/>
      </c>
      <c r="U21" s="1"/>
      <c r="V21" s="22" t="s">
        <v>11</v>
      </c>
      <c r="W21" s="22">
        <f t="shared" si="12"/>
        <v>-3</v>
      </c>
      <c r="X21" s="22">
        <f t="shared" si="4"/>
        <v>-1</v>
      </c>
      <c r="Y21" s="22">
        <f t="shared" si="5"/>
        <v>-4</v>
      </c>
    </row>
    <row r="22" spans="1:25" s="23" customFormat="1" x14ac:dyDescent="0.25">
      <c r="A22" s="1"/>
      <c r="B22" s="1"/>
      <c r="C22" s="1"/>
      <c r="D22" s="1"/>
      <c r="E22" s="19"/>
      <c r="F22" s="20" t="str">
        <f t="shared" si="6"/>
        <v>Does Not Qualify</v>
      </c>
      <c r="G22" s="1"/>
      <c r="H22" s="20" t="str">
        <f t="shared" si="2"/>
        <v>Does Not Qualify</v>
      </c>
      <c r="I22" s="1"/>
      <c r="J22" s="6" t="str">
        <f t="shared" si="3"/>
        <v/>
      </c>
      <c r="K22" s="6" t="str">
        <f t="shared" si="7"/>
        <v/>
      </c>
      <c r="L22" s="1"/>
      <c r="M22" s="1"/>
      <c r="N22" s="6" t="str">
        <f>IFERROR(VLOOKUP(M22,'Drop down lists'!$A$1:$B$286,2,FALSE),"")</f>
        <v/>
      </c>
      <c r="O22" s="1"/>
      <c r="P22" s="15"/>
      <c r="Q22" s="1" t="str">
        <f t="shared" si="8"/>
        <v/>
      </c>
      <c r="R22" s="1" t="str">
        <f t="shared" si="9"/>
        <v/>
      </c>
      <c r="S22" s="1" t="str">
        <f t="shared" si="10"/>
        <v/>
      </c>
      <c r="T22" s="21" t="str">
        <f t="shared" si="11"/>
        <v/>
      </c>
      <c r="U22" s="1"/>
      <c r="V22" s="22" t="s">
        <v>11</v>
      </c>
      <c r="W22" s="22">
        <f t="shared" si="12"/>
        <v>-3</v>
      </c>
      <c r="X22" s="22">
        <f t="shared" si="4"/>
        <v>-1</v>
      </c>
      <c r="Y22" s="22">
        <f t="shared" si="5"/>
        <v>-4</v>
      </c>
    </row>
    <row r="23" spans="1:25" s="23" customFormat="1" x14ac:dyDescent="0.25">
      <c r="A23" s="1"/>
      <c r="B23" s="1"/>
      <c r="C23" s="1"/>
      <c r="D23" s="1"/>
      <c r="E23" s="19"/>
      <c r="F23" s="20" t="str">
        <f t="shared" si="6"/>
        <v>Does Not Qualify</v>
      </c>
      <c r="G23" s="1"/>
      <c r="H23" s="20" t="str">
        <f t="shared" si="2"/>
        <v>Does Not Qualify</v>
      </c>
      <c r="I23" s="1"/>
      <c r="J23" s="6" t="str">
        <f t="shared" si="3"/>
        <v/>
      </c>
      <c r="K23" s="6" t="str">
        <f t="shared" si="7"/>
        <v/>
      </c>
      <c r="L23" s="1"/>
      <c r="M23" s="1"/>
      <c r="N23" s="6" t="str">
        <f>IFERROR(VLOOKUP(M23,'Drop down lists'!$A$1:$B$286,2,FALSE),"")</f>
        <v/>
      </c>
      <c r="O23" s="1"/>
      <c r="P23" s="15"/>
      <c r="Q23" s="1" t="str">
        <f t="shared" si="8"/>
        <v/>
      </c>
      <c r="R23" s="1" t="str">
        <f t="shared" si="9"/>
        <v/>
      </c>
      <c r="S23" s="1" t="str">
        <f t="shared" si="10"/>
        <v/>
      </c>
      <c r="T23" s="21" t="str">
        <f t="shared" si="11"/>
        <v/>
      </c>
      <c r="U23" s="1"/>
      <c r="V23" s="22" t="s">
        <v>11</v>
      </c>
      <c r="W23" s="22">
        <f t="shared" si="12"/>
        <v>-3</v>
      </c>
      <c r="X23" s="22">
        <f t="shared" si="4"/>
        <v>-1</v>
      </c>
      <c r="Y23" s="22">
        <f t="shared" si="5"/>
        <v>-4</v>
      </c>
    </row>
    <row r="24" spans="1:25" s="23" customFormat="1" x14ac:dyDescent="0.25">
      <c r="A24" s="1"/>
      <c r="B24" s="1"/>
      <c r="C24" s="1"/>
      <c r="D24" s="1"/>
      <c r="E24" s="19"/>
      <c r="F24" s="20" t="str">
        <f t="shared" si="6"/>
        <v>Does Not Qualify</v>
      </c>
      <c r="G24" s="1"/>
      <c r="H24" s="20" t="str">
        <f t="shared" si="2"/>
        <v>Does Not Qualify</v>
      </c>
      <c r="I24" s="1"/>
      <c r="J24" s="6" t="str">
        <f t="shared" si="3"/>
        <v/>
      </c>
      <c r="K24" s="6" t="str">
        <f t="shared" si="7"/>
        <v/>
      </c>
      <c r="L24" s="1"/>
      <c r="M24" s="1"/>
      <c r="N24" s="6" t="str">
        <f>IFERROR(VLOOKUP(M24,'Drop down lists'!$A$1:$B$286,2,FALSE),"")</f>
        <v/>
      </c>
      <c r="O24" s="1"/>
      <c r="P24" s="15"/>
      <c r="Q24" s="1" t="str">
        <f t="shared" si="8"/>
        <v/>
      </c>
      <c r="R24" s="1" t="str">
        <f t="shared" si="9"/>
        <v/>
      </c>
      <c r="S24" s="1" t="str">
        <f t="shared" si="10"/>
        <v/>
      </c>
      <c r="T24" s="21" t="str">
        <f t="shared" si="11"/>
        <v/>
      </c>
      <c r="U24" s="1"/>
      <c r="V24" s="22" t="s">
        <v>11</v>
      </c>
      <c r="W24" s="22">
        <f t="shared" si="12"/>
        <v>-3</v>
      </c>
      <c r="X24" s="22">
        <f t="shared" si="4"/>
        <v>-1</v>
      </c>
      <c r="Y24" s="22">
        <f t="shared" si="5"/>
        <v>-4</v>
      </c>
    </row>
    <row r="25" spans="1:25" s="23" customFormat="1" x14ac:dyDescent="0.25">
      <c r="A25" s="1"/>
      <c r="B25" s="1"/>
      <c r="C25" s="1"/>
      <c r="D25" s="1"/>
      <c r="E25" s="19"/>
      <c r="F25" s="20" t="str">
        <f t="shared" si="6"/>
        <v>Does Not Qualify</v>
      </c>
      <c r="G25" s="1"/>
      <c r="H25" s="20" t="str">
        <f t="shared" si="2"/>
        <v>Does Not Qualify</v>
      </c>
      <c r="I25" s="1"/>
      <c r="J25" s="6" t="str">
        <f t="shared" si="3"/>
        <v/>
      </c>
      <c r="K25" s="6" t="str">
        <f t="shared" si="7"/>
        <v/>
      </c>
      <c r="L25" s="1"/>
      <c r="M25" s="1"/>
      <c r="N25" s="6" t="str">
        <f>IFERROR(VLOOKUP(M25,'Drop down lists'!$A$1:$B$286,2,FALSE),"")</f>
        <v/>
      </c>
      <c r="O25" s="1"/>
      <c r="P25" s="15"/>
      <c r="Q25" s="1" t="str">
        <f t="shared" si="8"/>
        <v/>
      </c>
      <c r="R25" s="1" t="str">
        <f t="shared" si="9"/>
        <v/>
      </c>
      <c r="S25" s="1" t="str">
        <f t="shared" si="10"/>
        <v/>
      </c>
      <c r="T25" s="21" t="str">
        <f t="shared" si="11"/>
        <v/>
      </c>
      <c r="U25" s="1"/>
      <c r="V25" s="22" t="s">
        <v>11</v>
      </c>
      <c r="W25" s="22">
        <f t="shared" si="12"/>
        <v>-3</v>
      </c>
      <c r="X25" s="22">
        <f t="shared" si="4"/>
        <v>-1</v>
      </c>
      <c r="Y25" s="22">
        <f t="shared" si="5"/>
        <v>-4</v>
      </c>
    </row>
    <row r="26" spans="1:25" s="23" customFormat="1" x14ac:dyDescent="0.25">
      <c r="A26" s="1"/>
      <c r="B26" s="1"/>
      <c r="C26" s="1"/>
      <c r="D26" s="1"/>
      <c r="E26" s="19"/>
      <c r="F26" s="20" t="str">
        <f t="shared" si="6"/>
        <v>Does Not Qualify</v>
      </c>
      <c r="G26" s="1"/>
      <c r="H26" s="20" t="str">
        <f t="shared" si="2"/>
        <v>Does Not Qualify</v>
      </c>
      <c r="I26" s="1"/>
      <c r="J26" s="6" t="str">
        <f t="shared" si="3"/>
        <v/>
      </c>
      <c r="K26" s="6" t="str">
        <f t="shared" si="7"/>
        <v/>
      </c>
      <c r="L26" s="1"/>
      <c r="M26" s="1"/>
      <c r="N26" s="6" t="str">
        <f>IFERROR(VLOOKUP(M26,'Drop down lists'!$A$1:$B$286,2,FALSE),"")</f>
        <v/>
      </c>
      <c r="O26" s="1"/>
      <c r="P26" s="15"/>
      <c r="Q26" s="1" t="str">
        <f t="shared" si="8"/>
        <v/>
      </c>
      <c r="R26" s="1" t="str">
        <f t="shared" si="9"/>
        <v/>
      </c>
      <c r="S26" s="1" t="str">
        <f t="shared" si="10"/>
        <v/>
      </c>
      <c r="T26" s="21" t="str">
        <f t="shared" si="11"/>
        <v/>
      </c>
      <c r="U26" s="1"/>
      <c r="V26" s="22" t="s">
        <v>11</v>
      </c>
      <c r="W26" s="22">
        <f t="shared" si="12"/>
        <v>-3</v>
      </c>
      <c r="X26" s="22">
        <f t="shared" si="4"/>
        <v>-1</v>
      </c>
      <c r="Y26" s="22">
        <f t="shared" si="5"/>
        <v>-4</v>
      </c>
    </row>
    <row r="27" spans="1:25" s="23" customFormat="1" x14ac:dyDescent="0.25">
      <c r="A27" s="1"/>
      <c r="B27" s="1"/>
      <c r="C27" s="1"/>
      <c r="D27" s="1"/>
      <c r="E27" s="19"/>
      <c r="F27" s="20" t="str">
        <f t="shared" si="6"/>
        <v>Does Not Qualify</v>
      </c>
      <c r="G27" s="1"/>
      <c r="H27" s="20" t="str">
        <f t="shared" si="2"/>
        <v>Does Not Qualify</v>
      </c>
      <c r="I27" s="1"/>
      <c r="J27" s="6" t="str">
        <f t="shared" si="3"/>
        <v/>
      </c>
      <c r="K27" s="6" t="str">
        <f t="shared" si="7"/>
        <v/>
      </c>
      <c r="L27" s="1"/>
      <c r="M27" s="1"/>
      <c r="N27" s="6" t="str">
        <f>IFERROR(VLOOKUP(M27,'Drop down lists'!$A$1:$B$286,2,FALSE),"")</f>
        <v/>
      </c>
      <c r="O27" s="1"/>
      <c r="P27" s="15"/>
      <c r="Q27" s="1" t="str">
        <f t="shared" si="8"/>
        <v/>
      </c>
      <c r="R27" s="1" t="str">
        <f t="shared" si="9"/>
        <v/>
      </c>
      <c r="S27" s="1" t="str">
        <f t="shared" si="10"/>
        <v/>
      </c>
      <c r="T27" s="21" t="str">
        <f t="shared" si="11"/>
        <v/>
      </c>
      <c r="U27" s="1"/>
      <c r="V27" s="22" t="s">
        <v>11</v>
      </c>
      <c r="W27" s="22">
        <f t="shared" si="12"/>
        <v>-3</v>
      </c>
      <c r="X27" s="22">
        <f t="shared" si="4"/>
        <v>-1</v>
      </c>
      <c r="Y27" s="22">
        <f t="shared" si="5"/>
        <v>-4</v>
      </c>
    </row>
    <row r="28" spans="1:25" s="23" customFormat="1" x14ac:dyDescent="0.25">
      <c r="A28" s="1"/>
      <c r="B28" s="1"/>
      <c r="C28" s="1"/>
      <c r="D28" s="1"/>
      <c r="E28" s="19"/>
      <c r="F28" s="20" t="str">
        <f t="shared" si="6"/>
        <v>Does Not Qualify</v>
      </c>
      <c r="G28" s="1"/>
      <c r="H28" s="20" t="str">
        <f t="shared" si="2"/>
        <v>Does Not Qualify</v>
      </c>
      <c r="I28" s="1"/>
      <c r="J28" s="6" t="str">
        <f t="shared" si="3"/>
        <v/>
      </c>
      <c r="K28" s="6" t="str">
        <f t="shared" si="7"/>
        <v/>
      </c>
      <c r="L28" s="1"/>
      <c r="M28" s="1"/>
      <c r="N28" s="6" t="str">
        <f>IFERROR(VLOOKUP(M28,'Drop down lists'!$A$1:$B$286,2,FALSE),"")</f>
        <v/>
      </c>
      <c r="O28" s="1"/>
      <c r="P28" s="15"/>
      <c r="Q28" s="1" t="str">
        <f t="shared" si="8"/>
        <v/>
      </c>
      <c r="R28" s="1" t="str">
        <f t="shared" si="9"/>
        <v/>
      </c>
      <c r="S28" s="1" t="str">
        <f t="shared" si="10"/>
        <v/>
      </c>
      <c r="T28" s="21" t="str">
        <f t="shared" si="11"/>
        <v/>
      </c>
      <c r="U28" s="1"/>
      <c r="V28" s="22" t="s">
        <v>11</v>
      </c>
      <c r="W28" s="22">
        <f t="shared" si="12"/>
        <v>-3</v>
      </c>
      <c r="X28" s="22">
        <f t="shared" si="4"/>
        <v>-1</v>
      </c>
      <c r="Y28" s="22">
        <f t="shared" si="5"/>
        <v>-4</v>
      </c>
    </row>
    <row r="29" spans="1:25" s="23" customFormat="1" x14ac:dyDescent="0.25">
      <c r="A29" s="1"/>
      <c r="B29" s="1"/>
      <c r="C29" s="1"/>
      <c r="D29" s="1"/>
      <c r="E29" s="19"/>
      <c r="F29" s="20" t="str">
        <f t="shared" si="6"/>
        <v>Does Not Qualify</v>
      </c>
      <c r="G29" s="1"/>
      <c r="H29" s="20" t="str">
        <f t="shared" si="2"/>
        <v>Does Not Qualify</v>
      </c>
      <c r="I29" s="1"/>
      <c r="J29" s="6" t="str">
        <f t="shared" si="3"/>
        <v/>
      </c>
      <c r="K29" s="6" t="str">
        <f t="shared" si="7"/>
        <v/>
      </c>
      <c r="L29" s="1"/>
      <c r="M29" s="1"/>
      <c r="N29" s="6" t="str">
        <f>IFERROR(VLOOKUP(M29,'Drop down lists'!$A$1:$B$286,2,FALSE),"")</f>
        <v/>
      </c>
      <c r="O29" s="1"/>
      <c r="P29" s="15"/>
      <c r="Q29" s="1" t="str">
        <f t="shared" si="8"/>
        <v/>
      </c>
      <c r="R29" s="1" t="str">
        <f t="shared" si="9"/>
        <v/>
      </c>
      <c r="S29" s="1" t="str">
        <f t="shared" si="10"/>
        <v/>
      </c>
      <c r="T29" s="21" t="str">
        <f t="shared" si="11"/>
        <v/>
      </c>
      <c r="U29" s="1"/>
      <c r="V29" s="22" t="s">
        <v>11</v>
      </c>
      <c r="W29" s="22">
        <f t="shared" si="12"/>
        <v>-3</v>
      </c>
      <c r="X29" s="22">
        <f t="shared" si="4"/>
        <v>-1</v>
      </c>
      <c r="Y29" s="22">
        <f t="shared" si="5"/>
        <v>-4</v>
      </c>
    </row>
    <row r="30" spans="1:25" s="23" customFormat="1" x14ac:dyDescent="0.25">
      <c r="A30" s="1"/>
      <c r="B30" s="1"/>
      <c r="C30" s="1"/>
      <c r="D30" s="1"/>
      <c r="E30" s="19"/>
      <c r="F30" s="20" t="str">
        <f t="shared" si="6"/>
        <v>Does Not Qualify</v>
      </c>
      <c r="G30" s="1"/>
      <c r="H30" s="20" t="str">
        <f t="shared" si="2"/>
        <v>Does Not Qualify</v>
      </c>
      <c r="I30" s="1"/>
      <c r="J30" s="6" t="str">
        <f t="shared" si="3"/>
        <v/>
      </c>
      <c r="K30" s="6" t="str">
        <f t="shared" si="7"/>
        <v/>
      </c>
      <c r="L30" s="1"/>
      <c r="M30" s="1"/>
      <c r="N30" s="6" t="str">
        <f>IFERROR(VLOOKUP(M30,'Drop down lists'!$A$1:$B$286,2,FALSE),"")</f>
        <v/>
      </c>
      <c r="O30" s="1"/>
      <c r="P30" s="15"/>
      <c r="Q30" s="1" t="str">
        <f t="shared" si="8"/>
        <v/>
      </c>
      <c r="R30" s="1" t="str">
        <f t="shared" si="9"/>
        <v/>
      </c>
      <c r="S30" s="1" t="str">
        <f t="shared" si="10"/>
        <v/>
      </c>
      <c r="T30" s="21" t="str">
        <f t="shared" si="11"/>
        <v/>
      </c>
      <c r="U30" s="1"/>
      <c r="V30" s="22" t="s">
        <v>11</v>
      </c>
      <c r="W30" s="22">
        <f t="shared" si="12"/>
        <v>-3</v>
      </c>
      <c r="X30" s="22">
        <f t="shared" si="4"/>
        <v>-1</v>
      </c>
      <c r="Y30" s="22">
        <f t="shared" si="5"/>
        <v>-4</v>
      </c>
    </row>
    <row r="31" spans="1:25" s="23" customFormat="1" x14ac:dyDescent="0.25">
      <c r="A31" s="1"/>
      <c r="B31" s="1"/>
      <c r="C31" s="1"/>
      <c r="D31" s="1"/>
      <c r="E31" s="19"/>
      <c r="F31" s="20" t="str">
        <f t="shared" si="6"/>
        <v>Does Not Qualify</v>
      </c>
      <c r="G31" s="1"/>
      <c r="H31" s="20" t="str">
        <f t="shared" si="2"/>
        <v>Does Not Qualify</v>
      </c>
      <c r="I31" s="1"/>
      <c r="J31" s="6" t="str">
        <f t="shared" si="3"/>
        <v/>
      </c>
      <c r="K31" s="6" t="str">
        <f t="shared" si="7"/>
        <v/>
      </c>
      <c r="L31" s="1"/>
      <c r="M31" s="1"/>
      <c r="N31" s="6" t="str">
        <f>IFERROR(VLOOKUP(M31,'Drop down lists'!$A$1:$B$286,2,FALSE),"")</f>
        <v/>
      </c>
      <c r="O31" s="1"/>
      <c r="P31" s="15"/>
      <c r="Q31" s="1" t="str">
        <f t="shared" si="8"/>
        <v/>
      </c>
      <c r="R31" s="1" t="str">
        <f t="shared" si="9"/>
        <v/>
      </c>
      <c r="S31" s="1" t="str">
        <f t="shared" si="10"/>
        <v/>
      </c>
      <c r="T31" s="21" t="str">
        <f t="shared" si="11"/>
        <v/>
      </c>
      <c r="U31" s="1"/>
      <c r="V31" s="22" t="s">
        <v>11</v>
      </c>
      <c r="W31" s="22">
        <f t="shared" si="12"/>
        <v>-3</v>
      </c>
      <c r="X31" s="22">
        <f t="shared" si="4"/>
        <v>-1</v>
      </c>
      <c r="Y31" s="22">
        <f t="shared" si="5"/>
        <v>-4</v>
      </c>
    </row>
    <row r="32" spans="1:25" s="23" customFormat="1" x14ac:dyDescent="0.25">
      <c r="A32" s="1"/>
      <c r="B32" s="1"/>
      <c r="C32" s="1"/>
      <c r="D32" s="1"/>
      <c r="E32" s="19"/>
      <c r="F32" s="20" t="str">
        <f t="shared" si="6"/>
        <v>Does Not Qualify</v>
      </c>
      <c r="G32" s="1"/>
      <c r="H32" s="20" t="str">
        <f t="shared" si="2"/>
        <v>Does Not Qualify</v>
      </c>
      <c r="I32" s="1"/>
      <c r="J32" s="6" t="str">
        <f t="shared" si="3"/>
        <v/>
      </c>
      <c r="K32" s="6" t="str">
        <f t="shared" si="7"/>
        <v/>
      </c>
      <c r="L32" s="1"/>
      <c r="M32" s="1"/>
      <c r="N32" s="6" t="str">
        <f>IFERROR(VLOOKUP(M32,'Drop down lists'!$A$1:$B$286,2,FALSE),"")</f>
        <v/>
      </c>
      <c r="O32" s="1"/>
      <c r="P32" s="15"/>
      <c r="Q32" s="1" t="str">
        <f t="shared" si="8"/>
        <v/>
      </c>
      <c r="R32" s="1" t="str">
        <f t="shared" si="9"/>
        <v/>
      </c>
      <c r="S32" s="1" t="str">
        <f t="shared" si="10"/>
        <v/>
      </c>
      <c r="T32" s="21" t="str">
        <f t="shared" si="11"/>
        <v/>
      </c>
      <c r="U32" s="1"/>
      <c r="V32" s="22" t="s">
        <v>11</v>
      </c>
      <c r="W32" s="22">
        <f t="shared" si="12"/>
        <v>-3</v>
      </c>
      <c r="X32" s="22">
        <f t="shared" si="4"/>
        <v>-1</v>
      </c>
      <c r="Y32" s="22">
        <f t="shared" si="5"/>
        <v>-4</v>
      </c>
    </row>
    <row r="33" spans="1:25" s="23" customFormat="1" x14ac:dyDescent="0.25">
      <c r="A33" s="1"/>
      <c r="B33" s="1"/>
      <c r="C33" s="1"/>
      <c r="D33" s="1"/>
      <c r="E33" s="19"/>
      <c r="F33" s="20" t="str">
        <f t="shared" si="6"/>
        <v>Does Not Qualify</v>
      </c>
      <c r="G33" s="1"/>
      <c r="H33" s="20" t="str">
        <f t="shared" si="2"/>
        <v>Does Not Qualify</v>
      </c>
      <c r="I33" s="1"/>
      <c r="J33" s="6" t="str">
        <f t="shared" si="3"/>
        <v/>
      </c>
      <c r="K33" s="6" t="str">
        <f t="shared" si="7"/>
        <v/>
      </c>
      <c r="L33" s="1"/>
      <c r="M33" s="1"/>
      <c r="N33" s="6" t="str">
        <f>IFERROR(VLOOKUP(M33,'Drop down lists'!$A$1:$B$286,2,FALSE),"")</f>
        <v/>
      </c>
      <c r="O33" s="1"/>
      <c r="P33" s="15"/>
      <c r="Q33" s="1" t="str">
        <f t="shared" si="8"/>
        <v/>
      </c>
      <c r="R33" s="1" t="str">
        <f t="shared" si="9"/>
        <v/>
      </c>
      <c r="S33" s="1" t="str">
        <f t="shared" si="10"/>
        <v/>
      </c>
      <c r="T33" s="21" t="str">
        <f t="shared" si="11"/>
        <v/>
      </c>
      <c r="U33" s="1"/>
      <c r="V33" s="22" t="s">
        <v>11</v>
      </c>
      <c r="W33" s="22">
        <f t="shared" si="12"/>
        <v>-3</v>
      </c>
      <c r="X33" s="22">
        <f t="shared" si="4"/>
        <v>-1</v>
      </c>
      <c r="Y33" s="22">
        <f t="shared" si="5"/>
        <v>-4</v>
      </c>
    </row>
    <row r="34" spans="1:25" s="23" customFormat="1" x14ac:dyDescent="0.25">
      <c r="A34" s="1"/>
      <c r="B34" s="1"/>
      <c r="C34" s="1"/>
      <c r="D34" s="1"/>
      <c r="E34" s="19"/>
      <c r="F34" s="20" t="str">
        <f t="shared" si="6"/>
        <v>Does Not Qualify</v>
      </c>
      <c r="G34" s="1"/>
      <c r="H34" s="20" t="str">
        <f t="shared" si="2"/>
        <v>Does Not Qualify</v>
      </c>
      <c r="I34" s="1"/>
      <c r="J34" s="6" t="str">
        <f t="shared" si="3"/>
        <v/>
      </c>
      <c r="K34" s="6" t="str">
        <f t="shared" si="7"/>
        <v/>
      </c>
      <c r="L34" s="1"/>
      <c r="M34" s="1"/>
      <c r="N34" s="6" t="str">
        <f>IFERROR(VLOOKUP(M34,'Drop down lists'!$A$1:$B$286,2,FALSE),"")</f>
        <v/>
      </c>
      <c r="O34" s="1"/>
      <c r="P34" s="15"/>
      <c r="Q34" s="1" t="str">
        <f t="shared" si="8"/>
        <v/>
      </c>
      <c r="R34" s="1" t="str">
        <f t="shared" si="9"/>
        <v/>
      </c>
      <c r="S34" s="1" t="str">
        <f t="shared" si="10"/>
        <v/>
      </c>
      <c r="T34" s="21" t="str">
        <f t="shared" si="11"/>
        <v/>
      </c>
      <c r="U34" s="1"/>
      <c r="V34" s="22" t="s">
        <v>11</v>
      </c>
      <c r="W34" s="22">
        <f t="shared" si="12"/>
        <v>-3</v>
      </c>
      <c r="X34" s="22">
        <f t="shared" si="4"/>
        <v>-1</v>
      </c>
      <c r="Y34" s="22">
        <f t="shared" si="5"/>
        <v>-4</v>
      </c>
    </row>
    <row r="35" spans="1:25" s="23" customFormat="1" x14ac:dyDescent="0.25">
      <c r="A35" s="1"/>
      <c r="B35" s="1"/>
      <c r="C35" s="1"/>
      <c r="D35" s="1"/>
      <c r="E35" s="19"/>
      <c r="F35" s="20" t="str">
        <f t="shared" si="6"/>
        <v>Does Not Qualify</v>
      </c>
      <c r="G35" s="1"/>
      <c r="H35" s="20" t="str">
        <f t="shared" si="2"/>
        <v>Does Not Qualify</v>
      </c>
      <c r="I35" s="1"/>
      <c r="J35" s="6" t="str">
        <f t="shared" si="3"/>
        <v/>
      </c>
      <c r="K35" s="6" t="str">
        <f t="shared" si="7"/>
        <v/>
      </c>
      <c r="L35" s="1"/>
      <c r="M35" s="1"/>
      <c r="N35" s="6" t="str">
        <f>IFERROR(VLOOKUP(M35,'Drop down lists'!$A$1:$B$286,2,FALSE),"")</f>
        <v/>
      </c>
      <c r="O35" s="1"/>
      <c r="P35" s="15"/>
      <c r="Q35" s="1" t="str">
        <f t="shared" si="8"/>
        <v/>
      </c>
      <c r="R35" s="1" t="str">
        <f t="shared" si="9"/>
        <v/>
      </c>
      <c r="S35" s="1" t="str">
        <f t="shared" si="10"/>
        <v/>
      </c>
      <c r="T35" s="21" t="str">
        <f t="shared" si="11"/>
        <v/>
      </c>
      <c r="U35" s="1"/>
      <c r="V35" s="22" t="s">
        <v>11</v>
      </c>
      <c r="W35" s="22">
        <f t="shared" si="12"/>
        <v>-3</v>
      </c>
      <c r="X35" s="22">
        <f t="shared" si="4"/>
        <v>-1</v>
      </c>
      <c r="Y35" s="22">
        <f t="shared" si="5"/>
        <v>-4</v>
      </c>
    </row>
    <row r="36" spans="1:25" s="23" customFormat="1" x14ac:dyDescent="0.25">
      <c r="A36" s="1"/>
      <c r="B36" s="1"/>
      <c r="C36" s="1"/>
      <c r="D36" s="1"/>
      <c r="E36" s="19"/>
      <c r="F36" s="20" t="str">
        <f t="shared" si="6"/>
        <v>Does Not Qualify</v>
      </c>
      <c r="G36" s="1"/>
      <c r="H36" s="20" t="str">
        <f t="shared" si="2"/>
        <v>Does Not Qualify</v>
      </c>
      <c r="I36" s="1"/>
      <c r="J36" s="6" t="str">
        <f t="shared" si="3"/>
        <v/>
      </c>
      <c r="K36" s="6" t="str">
        <f t="shared" si="7"/>
        <v/>
      </c>
      <c r="L36" s="1"/>
      <c r="M36" s="1"/>
      <c r="N36" s="6" t="str">
        <f>IFERROR(VLOOKUP(M36,'Drop down lists'!$A$1:$B$286,2,FALSE),"")</f>
        <v/>
      </c>
      <c r="O36" s="1"/>
      <c r="P36" s="15"/>
      <c r="Q36" s="1" t="str">
        <f t="shared" si="8"/>
        <v/>
      </c>
      <c r="R36" s="1" t="str">
        <f t="shared" si="9"/>
        <v/>
      </c>
      <c r="S36" s="1" t="str">
        <f t="shared" si="10"/>
        <v/>
      </c>
      <c r="T36" s="21" t="str">
        <f t="shared" si="11"/>
        <v/>
      </c>
      <c r="U36" s="1"/>
      <c r="V36" s="22" t="s">
        <v>11</v>
      </c>
      <c r="W36" s="22">
        <f t="shared" si="12"/>
        <v>-3</v>
      </c>
      <c r="X36" s="22">
        <f t="shared" si="4"/>
        <v>-1</v>
      </c>
      <c r="Y36" s="22">
        <f t="shared" si="5"/>
        <v>-4</v>
      </c>
    </row>
    <row r="37" spans="1:25" s="23" customFormat="1" x14ac:dyDescent="0.25">
      <c r="A37" s="1"/>
      <c r="B37" s="1"/>
      <c r="C37" s="1"/>
      <c r="D37" s="1"/>
      <c r="E37" s="19"/>
      <c r="F37" s="20" t="str">
        <f t="shared" si="6"/>
        <v>Does Not Qualify</v>
      </c>
      <c r="G37" s="1"/>
      <c r="H37" s="20" t="str">
        <f t="shared" si="2"/>
        <v>Does Not Qualify</v>
      </c>
      <c r="I37" s="1"/>
      <c r="J37" s="6" t="str">
        <f t="shared" si="3"/>
        <v/>
      </c>
      <c r="K37" s="6" t="str">
        <f t="shared" si="7"/>
        <v/>
      </c>
      <c r="L37" s="1"/>
      <c r="M37" s="1"/>
      <c r="N37" s="6" t="str">
        <f>IFERROR(VLOOKUP(M37,'Drop down lists'!$A$1:$B$286,2,FALSE),"")</f>
        <v/>
      </c>
      <c r="O37" s="1"/>
      <c r="P37" s="15"/>
      <c r="Q37" s="1" t="str">
        <f t="shared" si="8"/>
        <v/>
      </c>
      <c r="R37" s="1" t="str">
        <f t="shared" si="9"/>
        <v/>
      </c>
      <c r="S37" s="1" t="str">
        <f t="shared" si="10"/>
        <v/>
      </c>
      <c r="T37" s="21" t="str">
        <f t="shared" si="11"/>
        <v/>
      </c>
      <c r="U37" s="1"/>
      <c r="V37" s="22" t="s">
        <v>11</v>
      </c>
      <c r="W37" s="22">
        <f t="shared" si="12"/>
        <v>-3</v>
      </c>
      <c r="X37" s="22">
        <f t="shared" si="4"/>
        <v>-1</v>
      </c>
      <c r="Y37" s="22">
        <f t="shared" si="5"/>
        <v>-4</v>
      </c>
    </row>
    <row r="38" spans="1:25" s="23" customFormat="1" x14ac:dyDescent="0.25">
      <c r="A38" s="1"/>
      <c r="B38" s="1"/>
      <c r="C38" s="1"/>
      <c r="D38" s="1"/>
      <c r="E38" s="19"/>
      <c r="F38" s="20" t="str">
        <f t="shared" si="6"/>
        <v>Does Not Qualify</v>
      </c>
      <c r="G38" s="1"/>
      <c r="H38" s="20" t="str">
        <f t="shared" si="2"/>
        <v>Does Not Qualify</v>
      </c>
      <c r="I38" s="1"/>
      <c r="J38" s="6" t="str">
        <f t="shared" si="3"/>
        <v/>
      </c>
      <c r="K38" s="6" t="str">
        <f t="shared" si="7"/>
        <v/>
      </c>
      <c r="L38" s="1"/>
      <c r="M38" s="1"/>
      <c r="N38" s="6" t="str">
        <f>IFERROR(VLOOKUP(M38,'Drop down lists'!$A$1:$B$286,2,FALSE),"")</f>
        <v/>
      </c>
      <c r="O38" s="1"/>
      <c r="P38" s="15"/>
      <c r="Q38" s="1" t="str">
        <f t="shared" si="8"/>
        <v/>
      </c>
      <c r="R38" s="1" t="str">
        <f t="shared" si="9"/>
        <v/>
      </c>
      <c r="S38" s="1" t="str">
        <f t="shared" si="10"/>
        <v/>
      </c>
      <c r="T38" s="21" t="str">
        <f t="shared" si="11"/>
        <v/>
      </c>
      <c r="U38" s="1"/>
      <c r="V38" s="22" t="s">
        <v>11</v>
      </c>
      <c r="W38" s="22">
        <f t="shared" si="12"/>
        <v>-3</v>
      </c>
      <c r="X38" s="22">
        <f t="shared" si="4"/>
        <v>-1</v>
      </c>
      <c r="Y38" s="22">
        <f t="shared" si="5"/>
        <v>-4</v>
      </c>
    </row>
    <row r="39" spans="1:25" s="23" customFormat="1" x14ac:dyDescent="0.25">
      <c r="A39" s="1"/>
      <c r="B39" s="1"/>
      <c r="C39" s="1"/>
      <c r="D39" s="1"/>
      <c r="E39" s="19"/>
      <c r="F39" s="20" t="str">
        <f t="shared" si="6"/>
        <v>Does Not Qualify</v>
      </c>
      <c r="G39" s="1"/>
      <c r="H39" s="20" t="str">
        <f t="shared" si="2"/>
        <v>Does Not Qualify</v>
      </c>
      <c r="I39" s="1"/>
      <c r="J39" s="6" t="str">
        <f t="shared" si="3"/>
        <v/>
      </c>
      <c r="K39" s="6" t="str">
        <f t="shared" si="7"/>
        <v/>
      </c>
      <c r="L39" s="1"/>
      <c r="M39" s="1"/>
      <c r="N39" s="6" t="str">
        <f>IFERROR(VLOOKUP(M39,'Drop down lists'!$A$1:$B$286,2,FALSE),"")</f>
        <v/>
      </c>
      <c r="O39" s="1"/>
      <c r="P39" s="15"/>
      <c r="Q39" s="1" t="str">
        <f t="shared" si="8"/>
        <v/>
      </c>
      <c r="R39" s="1" t="str">
        <f t="shared" si="9"/>
        <v/>
      </c>
      <c r="S39" s="1" t="str">
        <f t="shared" si="10"/>
        <v/>
      </c>
      <c r="T39" s="21" t="str">
        <f t="shared" si="11"/>
        <v/>
      </c>
      <c r="U39" s="1"/>
      <c r="V39" s="22" t="s">
        <v>11</v>
      </c>
      <c r="W39" s="22">
        <f t="shared" si="12"/>
        <v>-3</v>
      </c>
      <c r="X39" s="22">
        <f t="shared" si="4"/>
        <v>-1</v>
      </c>
      <c r="Y39" s="22">
        <f t="shared" si="5"/>
        <v>-4</v>
      </c>
    </row>
    <row r="40" spans="1:25" s="23" customFormat="1" x14ac:dyDescent="0.25">
      <c r="A40" s="1"/>
      <c r="B40" s="1"/>
      <c r="C40" s="1"/>
      <c r="D40" s="1"/>
      <c r="E40" s="19"/>
      <c r="F40" s="20" t="str">
        <f t="shared" si="6"/>
        <v>Does Not Qualify</v>
      </c>
      <c r="G40" s="1"/>
      <c r="H40" s="20" t="str">
        <f t="shared" si="2"/>
        <v>Does Not Qualify</v>
      </c>
      <c r="I40" s="1"/>
      <c r="J40" s="6" t="str">
        <f t="shared" si="3"/>
        <v/>
      </c>
      <c r="K40" s="6" t="str">
        <f t="shared" si="7"/>
        <v/>
      </c>
      <c r="L40" s="1"/>
      <c r="M40" s="1"/>
      <c r="N40" s="6" t="str">
        <f>IFERROR(VLOOKUP(M40,'Drop down lists'!$A$1:$B$286,2,FALSE),"")</f>
        <v/>
      </c>
      <c r="O40" s="1"/>
      <c r="P40" s="15"/>
      <c r="Q40" s="1" t="str">
        <f t="shared" si="8"/>
        <v/>
      </c>
      <c r="R40" s="1" t="str">
        <f t="shared" si="9"/>
        <v/>
      </c>
      <c r="S40" s="1" t="str">
        <f t="shared" si="10"/>
        <v/>
      </c>
      <c r="T40" s="21" t="str">
        <f t="shared" si="11"/>
        <v/>
      </c>
      <c r="U40" s="1"/>
      <c r="V40" s="22" t="s">
        <v>11</v>
      </c>
      <c r="W40" s="22">
        <f t="shared" si="12"/>
        <v>-3</v>
      </c>
      <c r="X40" s="22">
        <f t="shared" si="4"/>
        <v>-1</v>
      </c>
      <c r="Y40" s="22">
        <f t="shared" si="5"/>
        <v>-4</v>
      </c>
    </row>
    <row r="41" spans="1:25" s="23" customFormat="1" x14ac:dyDescent="0.25">
      <c r="A41" s="1"/>
      <c r="B41" s="1"/>
      <c r="C41" s="1"/>
      <c r="D41" s="1"/>
      <c r="E41" s="19"/>
      <c r="F41" s="20" t="str">
        <f t="shared" si="6"/>
        <v>Does Not Qualify</v>
      </c>
      <c r="G41" s="1"/>
      <c r="H41" s="20" t="str">
        <f t="shared" si="2"/>
        <v>Does Not Qualify</v>
      </c>
      <c r="I41" s="1"/>
      <c r="J41" s="6" t="str">
        <f t="shared" si="3"/>
        <v/>
      </c>
      <c r="K41" s="6" t="str">
        <f t="shared" si="7"/>
        <v/>
      </c>
      <c r="L41" s="1"/>
      <c r="M41" s="1"/>
      <c r="N41" s="6" t="str">
        <f>IFERROR(VLOOKUP(M41,'Drop down lists'!$A$1:$B$286,2,FALSE),"")</f>
        <v/>
      </c>
      <c r="O41" s="1"/>
      <c r="P41" s="15"/>
      <c r="Q41" s="1" t="str">
        <f t="shared" si="8"/>
        <v/>
      </c>
      <c r="R41" s="1" t="str">
        <f t="shared" si="9"/>
        <v/>
      </c>
      <c r="S41" s="1" t="str">
        <f t="shared" si="10"/>
        <v/>
      </c>
      <c r="T41" s="21" t="str">
        <f t="shared" si="11"/>
        <v/>
      </c>
      <c r="U41" s="1"/>
      <c r="V41" s="22" t="s">
        <v>11</v>
      </c>
      <c r="W41" s="22">
        <f t="shared" si="12"/>
        <v>-3</v>
      </c>
      <c r="X41" s="22">
        <f t="shared" si="4"/>
        <v>-1</v>
      </c>
      <c r="Y41" s="22">
        <f t="shared" si="5"/>
        <v>-4</v>
      </c>
    </row>
    <row r="42" spans="1:25" s="23" customFormat="1" x14ac:dyDescent="0.25">
      <c r="A42" s="1"/>
      <c r="B42" s="1"/>
      <c r="C42" s="1"/>
      <c r="D42" s="1"/>
      <c r="E42" s="19"/>
      <c r="F42" s="20" t="str">
        <f t="shared" si="6"/>
        <v>Does Not Qualify</v>
      </c>
      <c r="G42" s="1"/>
      <c r="H42" s="20" t="str">
        <f t="shared" si="2"/>
        <v>Does Not Qualify</v>
      </c>
      <c r="I42" s="1"/>
      <c r="J42" s="6" t="str">
        <f t="shared" si="3"/>
        <v/>
      </c>
      <c r="K42" s="6" t="str">
        <f t="shared" si="7"/>
        <v/>
      </c>
      <c r="L42" s="1"/>
      <c r="M42" s="1"/>
      <c r="N42" s="6" t="str">
        <f>IFERROR(VLOOKUP(M42,'Drop down lists'!$A$1:$B$286,2,FALSE),"")</f>
        <v/>
      </c>
      <c r="O42" s="1"/>
      <c r="P42" s="15"/>
      <c r="Q42" s="1" t="str">
        <f t="shared" si="8"/>
        <v/>
      </c>
      <c r="R42" s="1" t="str">
        <f t="shared" si="9"/>
        <v/>
      </c>
      <c r="S42" s="1" t="str">
        <f t="shared" si="10"/>
        <v/>
      </c>
      <c r="T42" s="21" t="str">
        <f t="shared" si="11"/>
        <v/>
      </c>
      <c r="U42" s="1"/>
      <c r="V42" s="22" t="s">
        <v>11</v>
      </c>
      <c r="W42" s="22">
        <f t="shared" si="12"/>
        <v>-3</v>
      </c>
      <c r="X42" s="22">
        <f t="shared" si="4"/>
        <v>-1</v>
      </c>
      <c r="Y42" s="22">
        <f t="shared" si="5"/>
        <v>-4</v>
      </c>
    </row>
    <row r="43" spans="1:25" s="23" customFormat="1" x14ac:dyDescent="0.25">
      <c r="A43" s="1"/>
      <c r="B43" s="1"/>
      <c r="C43" s="1"/>
      <c r="D43" s="1"/>
      <c r="E43" s="19"/>
      <c r="F43" s="20" t="str">
        <f t="shared" si="6"/>
        <v>Does Not Qualify</v>
      </c>
      <c r="G43" s="1"/>
      <c r="H43" s="20" t="str">
        <f t="shared" si="2"/>
        <v>Does Not Qualify</v>
      </c>
      <c r="I43" s="1"/>
      <c r="J43" s="6" t="str">
        <f t="shared" si="3"/>
        <v/>
      </c>
      <c r="K43" s="6" t="str">
        <f t="shared" si="7"/>
        <v/>
      </c>
      <c r="L43" s="1"/>
      <c r="M43" s="1"/>
      <c r="N43" s="6" t="str">
        <f>IFERROR(VLOOKUP(M43,'Drop down lists'!$A$1:$B$286,2,FALSE),"")</f>
        <v/>
      </c>
      <c r="O43" s="1"/>
      <c r="P43" s="15"/>
      <c r="Q43" s="1" t="str">
        <f t="shared" si="8"/>
        <v/>
      </c>
      <c r="R43" s="1" t="str">
        <f t="shared" si="9"/>
        <v/>
      </c>
      <c r="S43" s="1" t="str">
        <f t="shared" si="10"/>
        <v/>
      </c>
      <c r="T43" s="21" t="str">
        <f t="shared" si="11"/>
        <v/>
      </c>
      <c r="U43" s="1"/>
      <c r="V43" s="22" t="s">
        <v>11</v>
      </c>
      <c r="W43" s="22">
        <f t="shared" si="12"/>
        <v>-3</v>
      </c>
      <c r="X43" s="22">
        <f t="shared" si="4"/>
        <v>-1</v>
      </c>
      <c r="Y43" s="22">
        <f t="shared" si="5"/>
        <v>-4</v>
      </c>
    </row>
    <row r="44" spans="1:25" s="23" customFormat="1" x14ac:dyDescent="0.25">
      <c r="A44" s="1"/>
      <c r="B44" s="1"/>
      <c r="C44" s="1"/>
      <c r="D44" s="1"/>
      <c r="E44" s="19"/>
      <c r="F44" s="20" t="str">
        <f t="shared" si="6"/>
        <v>Does Not Qualify</v>
      </c>
      <c r="G44" s="1"/>
      <c r="H44" s="20" t="str">
        <f t="shared" si="2"/>
        <v>Does Not Qualify</v>
      </c>
      <c r="I44" s="1"/>
      <c r="J44" s="6" t="str">
        <f t="shared" si="3"/>
        <v/>
      </c>
      <c r="K44" s="6" t="str">
        <f t="shared" si="7"/>
        <v/>
      </c>
      <c r="L44" s="1"/>
      <c r="M44" s="1"/>
      <c r="N44" s="6" t="str">
        <f>IFERROR(VLOOKUP(M44,'Drop down lists'!$A$1:$B$286,2,FALSE),"")</f>
        <v/>
      </c>
      <c r="O44" s="1"/>
      <c r="P44" s="15"/>
      <c r="Q44" s="1" t="str">
        <f t="shared" si="8"/>
        <v/>
      </c>
      <c r="R44" s="1" t="str">
        <f t="shared" si="9"/>
        <v/>
      </c>
      <c r="S44" s="1" t="str">
        <f t="shared" si="10"/>
        <v/>
      </c>
      <c r="T44" s="21" t="str">
        <f t="shared" si="11"/>
        <v/>
      </c>
      <c r="U44" s="1"/>
      <c r="V44" s="22" t="s">
        <v>11</v>
      </c>
      <c r="W44" s="22">
        <f t="shared" si="12"/>
        <v>-3</v>
      </c>
      <c r="X44" s="22">
        <f t="shared" si="4"/>
        <v>-1</v>
      </c>
      <c r="Y44" s="22">
        <f t="shared" si="5"/>
        <v>-4</v>
      </c>
    </row>
    <row r="45" spans="1:25" s="23" customFormat="1" x14ac:dyDescent="0.25">
      <c r="A45" s="1"/>
      <c r="B45" s="1"/>
      <c r="C45" s="1"/>
      <c r="D45" s="1"/>
      <c r="E45" s="19"/>
      <c r="F45" s="20" t="str">
        <f t="shared" si="6"/>
        <v>Does Not Qualify</v>
      </c>
      <c r="G45" s="1"/>
      <c r="H45" s="20" t="str">
        <f t="shared" si="2"/>
        <v>Does Not Qualify</v>
      </c>
      <c r="I45" s="1"/>
      <c r="J45" s="6" t="str">
        <f t="shared" si="3"/>
        <v/>
      </c>
      <c r="K45" s="6" t="str">
        <f t="shared" si="7"/>
        <v/>
      </c>
      <c r="L45" s="1"/>
      <c r="M45" s="1"/>
      <c r="N45" s="6" t="str">
        <f>IFERROR(VLOOKUP(M45,'Drop down lists'!$A$1:$B$286,2,FALSE),"")</f>
        <v/>
      </c>
      <c r="O45" s="1"/>
      <c r="P45" s="15"/>
      <c r="Q45" s="1" t="str">
        <f t="shared" si="8"/>
        <v/>
      </c>
      <c r="R45" s="1" t="str">
        <f t="shared" si="9"/>
        <v/>
      </c>
      <c r="S45" s="1" t="str">
        <f t="shared" si="10"/>
        <v/>
      </c>
      <c r="T45" s="21" t="str">
        <f t="shared" si="11"/>
        <v/>
      </c>
      <c r="U45" s="1"/>
      <c r="V45" s="22" t="s">
        <v>11</v>
      </c>
      <c r="W45" s="22">
        <f t="shared" si="12"/>
        <v>-3</v>
      </c>
      <c r="X45" s="22">
        <f t="shared" si="4"/>
        <v>-1</v>
      </c>
      <c r="Y45" s="22">
        <f t="shared" si="5"/>
        <v>-4</v>
      </c>
    </row>
    <row r="46" spans="1:25" s="23" customFormat="1" x14ac:dyDescent="0.25">
      <c r="A46" s="1"/>
      <c r="B46" s="1"/>
      <c r="C46" s="1"/>
      <c r="D46" s="1"/>
      <c r="E46" s="19"/>
      <c r="F46" s="20" t="str">
        <f t="shared" si="6"/>
        <v>Does Not Qualify</v>
      </c>
      <c r="G46" s="1"/>
      <c r="H46" s="20" t="str">
        <f t="shared" si="2"/>
        <v>Does Not Qualify</v>
      </c>
      <c r="I46" s="1"/>
      <c r="J46" s="6" t="str">
        <f t="shared" si="3"/>
        <v/>
      </c>
      <c r="K46" s="6" t="str">
        <f t="shared" si="7"/>
        <v/>
      </c>
      <c r="L46" s="1"/>
      <c r="M46" s="1"/>
      <c r="N46" s="6" t="str">
        <f>IFERROR(VLOOKUP(M46,'Drop down lists'!$A$1:$B$286,2,FALSE),"")</f>
        <v/>
      </c>
      <c r="O46" s="1"/>
      <c r="P46" s="15"/>
      <c r="Q46" s="1" t="str">
        <f t="shared" si="8"/>
        <v/>
      </c>
      <c r="R46" s="1" t="str">
        <f t="shared" si="9"/>
        <v/>
      </c>
      <c r="S46" s="1" t="str">
        <f t="shared" si="10"/>
        <v/>
      </c>
      <c r="T46" s="21" t="str">
        <f t="shared" si="11"/>
        <v/>
      </c>
      <c r="U46" s="1"/>
      <c r="V46" s="22" t="s">
        <v>11</v>
      </c>
      <c r="W46" s="22">
        <f t="shared" si="12"/>
        <v>-3</v>
      </c>
      <c r="X46" s="22">
        <f t="shared" si="4"/>
        <v>-1</v>
      </c>
      <c r="Y46" s="22">
        <f t="shared" si="5"/>
        <v>-4</v>
      </c>
    </row>
    <row r="47" spans="1:25" s="23" customFormat="1" x14ac:dyDescent="0.25">
      <c r="A47" s="1"/>
      <c r="B47" s="1"/>
      <c r="C47" s="1"/>
      <c r="D47" s="1"/>
      <c r="E47" s="19"/>
      <c r="F47" s="20" t="str">
        <f t="shared" si="6"/>
        <v>Does Not Qualify</v>
      </c>
      <c r="G47" s="1"/>
      <c r="H47" s="20" t="str">
        <f t="shared" si="2"/>
        <v>Does Not Qualify</v>
      </c>
      <c r="I47" s="1"/>
      <c r="J47" s="6" t="str">
        <f t="shared" si="3"/>
        <v/>
      </c>
      <c r="K47" s="6" t="str">
        <f t="shared" si="7"/>
        <v/>
      </c>
      <c r="L47" s="1"/>
      <c r="M47" s="1"/>
      <c r="N47" s="6" t="str">
        <f>IFERROR(VLOOKUP(M47,'Drop down lists'!$A$1:$B$286,2,FALSE),"")</f>
        <v/>
      </c>
      <c r="O47" s="1"/>
      <c r="P47" s="15"/>
      <c r="Q47" s="1" t="str">
        <f t="shared" si="8"/>
        <v/>
      </c>
      <c r="R47" s="1" t="str">
        <f t="shared" si="9"/>
        <v/>
      </c>
      <c r="S47" s="1" t="str">
        <f t="shared" si="10"/>
        <v/>
      </c>
      <c r="T47" s="21" t="str">
        <f t="shared" si="11"/>
        <v/>
      </c>
      <c r="U47" s="1"/>
      <c r="V47" s="22" t="s">
        <v>11</v>
      </c>
      <c r="W47" s="22">
        <f t="shared" si="12"/>
        <v>-3</v>
      </c>
      <c r="X47" s="22">
        <f t="shared" si="4"/>
        <v>-1</v>
      </c>
      <c r="Y47" s="22">
        <f t="shared" si="5"/>
        <v>-4</v>
      </c>
    </row>
    <row r="48" spans="1:25" s="23" customFormat="1" x14ac:dyDescent="0.25">
      <c r="A48" s="1"/>
      <c r="B48" s="1"/>
      <c r="C48" s="1"/>
      <c r="D48" s="1"/>
      <c r="E48" s="19"/>
      <c r="F48" s="20" t="str">
        <f t="shared" si="6"/>
        <v>Does Not Qualify</v>
      </c>
      <c r="G48" s="1"/>
      <c r="H48" s="20" t="str">
        <f t="shared" si="2"/>
        <v>Does Not Qualify</v>
      </c>
      <c r="I48" s="1"/>
      <c r="J48" s="6" t="str">
        <f t="shared" si="3"/>
        <v/>
      </c>
      <c r="K48" s="6" t="str">
        <f t="shared" si="7"/>
        <v/>
      </c>
      <c r="L48" s="1"/>
      <c r="M48" s="1"/>
      <c r="N48" s="6" t="str">
        <f>IFERROR(VLOOKUP(M48,'Drop down lists'!$A$1:$B$286,2,FALSE),"")</f>
        <v/>
      </c>
      <c r="O48" s="1"/>
      <c r="P48" s="15"/>
      <c r="Q48" s="1" t="str">
        <f t="shared" si="8"/>
        <v/>
      </c>
      <c r="R48" s="1" t="str">
        <f t="shared" si="9"/>
        <v/>
      </c>
      <c r="S48" s="1" t="str">
        <f t="shared" si="10"/>
        <v/>
      </c>
      <c r="T48" s="21" t="str">
        <f t="shared" si="11"/>
        <v/>
      </c>
      <c r="U48" s="1"/>
      <c r="V48" s="22" t="s">
        <v>11</v>
      </c>
      <c r="W48" s="22">
        <f t="shared" si="12"/>
        <v>-3</v>
      </c>
      <c r="X48" s="22">
        <f t="shared" si="4"/>
        <v>-1</v>
      </c>
      <c r="Y48" s="22">
        <f t="shared" si="5"/>
        <v>-4</v>
      </c>
    </row>
    <row r="49" spans="1:25" s="23" customFormat="1" x14ac:dyDescent="0.25">
      <c r="A49" s="1"/>
      <c r="B49" s="1"/>
      <c r="C49" s="1"/>
      <c r="D49" s="1"/>
      <c r="E49" s="19"/>
      <c r="F49" s="20" t="str">
        <f t="shared" si="6"/>
        <v>Does Not Qualify</v>
      </c>
      <c r="G49" s="1"/>
      <c r="H49" s="20" t="str">
        <f t="shared" si="2"/>
        <v>Does Not Qualify</v>
      </c>
      <c r="I49" s="1"/>
      <c r="J49" s="6" t="str">
        <f t="shared" si="3"/>
        <v/>
      </c>
      <c r="K49" s="6" t="str">
        <f t="shared" si="7"/>
        <v/>
      </c>
      <c r="L49" s="1"/>
      <c r="M49" s="1"/>
      <c r="N49" s="6" t="str">
        <f>IFERROR(VLOOKUP(M49,'Drop down lists'!$A$1:$B$286,2,FALSE),"")</f>
        <v/>
      </c>
      <c r="O49" s="1"/>
      <c r="P49" s="15"/>
      <c r="Q49" s="1" t="str">
        <f t="shared" si="8"/>
        <v/>
      </c>
      <c r="R49" s="1" t="str">
        <f t="shared" si="9"/>
        <v/>
      </c>
      <c r="S49" s="1" t="str">
        <f t="shared" si="10"/>
        <v/>
      </c>
      <c r="T49" s="21" t="str">
        <f t="shared" si="11"/>
        <v/>
      </c>
      <c r="U49" s="1"/>
      <c r="V49" s="22" t="s">
        <v>11</v>
      </c>
      <c r="W49" s="22">
        <f t="shared" si="12"/>
        <v>-3</v>
      </c>
      <c r="X49" s="22">
        <f t="shared" si="4"/>
        <v>-1</v>
      </c>
      <c r="Y49" s="22">
        <f t="shared" si="5"/>
        <v>-4</v>
      </c>
    </row>
    <row r="50" spans="1:25" s="23" customFormat="1" x14ac:dyDescent="0.25">
      <c r="A50" s="1"/>
      <c r="B50" s="1"/>
      <c r="C50" s="1"/>
      <c r="D50" s="1"/>
      <c r="E50" s="19"/>
      <c r="F50" s="20" t="str">
        <f t="shared" si="6"/>
        <v>Does Not Qualify</v>
      </c>
      <c r="G50" s="1"/>
      <c r="H50" s="20" t="str">
        <f t="shared" si="2"/>
        <v>Does Not Qualify</v>
      </c>
      <c r="I50" s="1"/>
      <c r="J50" s="6" t="str">
        <f t="shared" si="3"/>
        <v/>
      </c>
      <c r="K50" s="6" t="str">
        <f t="shared" si="7"/>
        <v/>
      </c>
      <c r="L50" s="1"/>
      <c r="M50" s="1"/>
      <c r="N50" s="6" t="str">
        <f>IFERROR(VLOOKUP(M50,'Drop down lists'!$A$1:$B$286,2,FALSE),"")</f>
        <v/>
      </c>
      <c r="O50" s="1"/>
      <c r="P50" s="15"/>
      <c r="Q50" s="1" t="str">
        <f t="shared" si="8"/>
        <v/>
      </c>
      <c r="R50" s="1" t="str">
        <f t="shared" si="9"/>
        <v/>
      </c>
      <c r="S50" s="1" t="str">
        <f t="shared" si="10"/>
        <v/>
      </c>
      <c r="T50" s="21" t="str">
        <f t="shared" si="11"/>
        <v/>
      </c>
      <c r="U50" s="1"/>
      <c r="V50" s="22" t="s">
        <v>11</v>
      </c>
      <c r="W50" s="22">
        <f t="shared" si="12"/>
        <v>-3</v>
      </c>
      <c r="X50" s="22">
        <f t="shared" si="4"/>
        <v>-1</v>
      </c>
      <c r="Y50" s="22">
        <f t="shared" si="5"/>
        <v>-4</v>
      </c>
    </row>
    <row r="51" spans="1:25" s="23" customFormat="1" x14ac:dyDescent="0.25">
      <c r="A51" s="1"/>
      <c r="B51" s="1"/>
      <c r="C51" s="1"/>
      <c r="D51" s="1"/>
      <c r="E51" s="19"/>
      <c r="F51" s="20" t="str">
        <f t="shared" si="6"/>
        <v>Does Not Qualify</v>
      </c>
      <c r="G51" s="1"/>
      <c r="H51" s="20" t="str">
        <f t="shared" si="2"/>
        <v>Does Not Qualify</v>
      </c>
      <c r="I51" s="1"/>
      <c r="J51" s="6" t="str">
        <f t="shared" si="3"/>
        <v/>
      </c>
      <c r="K51" s="6" t="str">
        <f t="shared" si="7"/>
        <v/>
      </c>
      <c r="L51" s="1"/>
      <c r="M51" s="1"/>
      <c r="N51" s="6" t="str">
        <f>IFERROR(VLOOKUP(M51,'Drop down lists'!$A$1:$B$286,2,FALSE),"")</f>
        <v/>
      </c>
      <c r="O51" s="1"/>
      <c r="P51" s="15"/>
      <c r="Q51" s="1" t="str">
        <f t="shared" si="8"/>
        <v/>
      </c>
      <c r="R51" s="1" t="str">
        <f t="shared" si="9"/>
        <v/>
      </c>
      <c r="S51" s="1" t="str">
        <f t="shared" si="10"/>
        <v/>
      </c>
      <c r="T51" s="21" t="str">
        <f t="shared" si="11"/>
        <v/>
      </c>
      <c r="U51" s="1"/>
      <c r="V51" s="22" t="s">
        <v>11</v>
      </c>
      <c r="W51" s="22">
        <f t="shared" si="12"/>
        <v>-3</v>
      </c>
      <c r="X51" s="22">
        <f t="shared" si="4"/>
        <v>-1</v>
      </c>
      <c r="Y51" s="22">
        <f t="shared" si="5"/>
        <v>-4</v>
      </c>
    </row>
    <row r="52" spans="1:25" s="23" customFormat="1" x14ac:dyDescent="0.25">
      <c r="A52" s="1"/>
      <c r="B52" s="1"/>
      <c r="C52" s="1"/>
      <c r="D52" s="1"/>
      <c r="E52" s="19"/>
      <c r="F52" s="20" t="str">
        <f t="shared" si="6"/>
        <v>Does Not Qualify</v>
      </c>
      <c r="G52" s="1"/>
      <c r="H52" s="20" t="str">
        <f t="shared" si="2"/>
        <v>Does Not Qualify</v>
      </c>
      <c r="I52" s="1"/>
      <c r="J52" s="6" t="str">
        <f t="shared" si="3"/>
        <v/>
      </c>
      <c r="K52" s="6" t="str">
        <f t="shared" si="7"/>
        <v/>
      </c>
      <c r="L52" s="1"/>
      <c r="M52" s="1"/>
      <c r="N52" s="6" t="str">
        <f>IFERROR(VLOOKUP(M52,'Drop down lists'!$A$1:$B$286,2,FALSE),"")</f>
        <v/>
      </c>
      <c r="O52" s="1"/>
      <c r="P52" s="15"/>
      <c r="Q52" s="1" t="str">
        <f t="shared" si="8"/>
        <v/>
      </c>
      <c r="R52" s="1" t="str">
        <f t="shared" si="9"/>
        <v/>
      </c>
      <c r="S52" s="1" t="str">
        <f t="shared" si="10"/>
        <v/>
      </c>
      <c r="T52" s="21" t="str">
        <f t="shared" si="11"/>
        <v/>
      </c>
      <c r="U52" s="1"/>
      <c r="V52" s="22" t="s">
        <v>11</v>
      </c>
      <c r="W52" s="22">
        <f t="shared" si="12"/>
        <v>-3</v>
      </c>
      <c r="X52" s="22">
        <f t="shared" si="4"/>
        <v>-1</v>
      </c>
      <c r="Y52" s="22">
        <f t="shared" si="5"/>
        <v>-4</v>
      </c>
    </row>
    <row r="53" spans="1:25" s="23" customFormat="1" x14ac:dyDescent="0.25">
      <c r="A53" s="1"/>
      <c r="B53" s="1"/>
      <c r="C53" s="1"/>
      <c r="D53" s="1"/>
      <c r="E53" s="19"/>
      <c r="F53" s="20" t="str">
        <f t="shared" si="6"/>
        <v>Does Not Qualify</v>
      </c>
      <c r="G53" s="1"/>
      <c r="H53" s="20" t="str">
        <f t="shared" si="2"/>
        <v>Does Not Qualify</v>
      </c>
      <c r="I53" s="1"/>
      <c r="J53" s="6" t="str">
        <f t="shared" si="3"/>
        <v/>
      </c>
      <c r="K53" s="6" t="str">
        <f t="shared" si="7"/>
        <v/>
      </c>
      <c r="L53" s="1"/>
      <c r="M53" s="1"/>
      <c r="N53" s="6" t="str">
        <f>IFERROR(VLOOKUP(M53,'Drop down lists'!$A$1:$B$286,2,FALSE),"")</f>
        <v/>
      </c>
      <c r="O53" s="1"/>
      <c r="P53" s="15"/>
      <c r="Q53" s="1" t="str">
        <f t="shared" si="8"/>
        <v/>
      </c>
      <c r="R53" s="1" t="str">
        <f t="shared" si="9"/>
        <v/>
      </c>
      <c r="S53" s="1" t="str">
        <f t="shared" si="10"/>
        <v/>
      </c>
      <c r="T53" s="21" t="str">
        <f t="shared" si="11"/>
        <v/>
      </c>
      <c r="U53" s="1"/>
      <c r="V53" s="22" t="s">
        <v>11</v>
      </c>
      <c r="W53" s="22">
        <f t="shared" si="12"/>
        <v>-3</v>
      </c>
      <c r="X53" s="22">
        <f t="shared" si="4"/>
        <v>-1</v>
      </c>
      <c r="Y53" s="22">
        <f t="shared" si="5"/>
        <v>-4</v>
      </c>
    </row>
    <row r="54" spans="1:25" s="23" customFormat="1" x14ac:dyDescent="0.25">
      <c r="A54" s="1"/>
      <c r="B54" s="1"/>
      <c r="C54" s="1"/>
      <c r="D54" s="1"/>
      <c r="E54" s="19"/>
      <c r="F54" s="20" t="str">
        <f t="shared" si="6"/>
        <v>Does Not Qualify</v>
      </c>
      <c r="G54" s="1"/>
      <c r="H54" s="20" t="str">
        <f t="shared" si="2"/>
        <v>Does Not Qualify</v>
      </c>
      <c r="I54" s="1"/>
      <c r="J54" s="6" t="str">
        <f t="shared" si="3"/>
        <v/>
      </c>
      <c r="K54" s="6" t="str">
        <f t="shared" si="7"/>
        <v/>
      </c>
      <c r="L54" s="1"/>
      <c r="M54" s="1"/>
      <c r="N54" s="6" t="str">
        <f>IFERROR(VLOOKUP(M54,'Drop down lists'!$A$1:$B$286,2,FALSE),"")</f>
        <v/>
      </c>
      <c r="O54" s="1"/>
      <c r="P54" s="15"/>
      <c r="Q54" s="1" t="str">
        <f t="shared" si="8"/>
        <v/>
      </c>
      <c r="R54" s="1" t="str">
        <f t="shared" si="9"/>
        <v/>
      </c>
      <c r="S54" s="1" t="str">
        <f t="shared" si="10"/>
        <v/>
      </c>
      <c r="T54" s="21" t="str">
        <f t="shared" si="11"/>
        <v/>
      </c>
      <c r="U54" s="1"/>
      <c r="V54" s="22" t="s">
        <v>11</v>
      </c>
      <c r="W54" s="22">
        <f t="shared" si="12"/>
        <v>-3</v>
      </c>
      <c r="X54" s="22">
        <f t="shared" si="4"/>
        <v>-1</v>
      </c>
      <c r="Y54" s="22">
        <f t="shared" si="5"/>
        <v>-4</v>
      </c>
    </row>
    <row r="55" spans="1:25" s="23" customFormat="1" x14ac:dyDescent="0.25">
      <c r="A55" s="1"/>
      <c r="B55" s="1"/>
      <c r="C55" s="1"/>
      <c r="D55" s="1"/>
      <c r="E55" s="19"/>
      <c r="F55" s="20" t="str">
        <f t="shared" si="6"/>
        <v>Does Not Qualify</v>
      </c>
      <c r="G55" s="1"/>
      <c r="H55" s="20" t="str">
        <f t="shared" si="2"/>
        <v>Does Not Qualify</v>
      </c>
      <c r="I55" s="1"/>
      <c r="J55" s="6" t="str">
        <f t="shared" si="3"/>
        <v/>
      </c>
      <c r="K55" s="6" t="str">
        <f t="shared" si="7"/>
        <v/>
      </c>
      <c r="L55" s="1"/>
      <c r="M55" s="1"/>
      <c r="N55" s="6" t="str">
        <f>IFERROR(VLOOKUP(M55,'Drop down lists'!$A$1:$B$286,2,FALSE),"")</f>
        <v/>
      </c>
      <c r="O55" s="1"/>
      <c r="P55" s="15"/>
      <c r="Q55" s="1" t="str">
        <f t="shared" si="8"/>
        <v/>
      </c>
      <c r="R55" s="1" t="str">
        <f t="shared" si="9"/>
        <v/>
      </c>
      <c r="S55" s="1" t="str">
        <f t="shared" si="10"/>
        <v/>
      </c>
      <c r="T55" s="21" t="str">
        <f t="shared" si="11"/>
        <v/>
      </c>
      <c r="U55" s="1"/>
      <c r="V55" s="22" t="s">
        <v>11</v>
      </c>
      <c r="W55" s="22">
        <f t="shared" si="12"/>
        <v>-3</v>
      </c>
      <c r="X55" s="22">
        <f t="shared" si="4"/>
        <v>-1</v>
      </c>
      <c r="Y55" s="22">
        <f t="shared" si="5"/>
        <v>-4</v>
      </c>
    </row>
    <row r="56" spans="1:25" s="23" customFormat="1" x14ac:dyDescent="0.25">
      <c r="A56" s="1"/>
      <c r="B56" s="1"/>
      <c r="C56" s="1"/>
      <c r="D56" s="1"/>
      <c r="E56" s="19"/>
      <c r="F56" s="20" t="str">
        <f t="shared" si="6"/>
        <v>Does Not Qualify</v>
      </c>
      <c r="G56" s="1"/>
      <c r="H56" s="20" t="str">
        <f t="shared" si="2"/>
        <v>Does Not Qualify</v>
      </c>
      <c r="I56" s="1"/>
      <c r="J56" s="6" t="str">
        <f t="shared" si="3"/>
        <v/>
      </c>
      <c r="K56" s="6" t="str">
        <f t="shared" si="7"/>
        <v/>
      </c>
      <c r="L56" s="1"/>
      <c r="M56" s="1"/>
      <c r="N56" s="6" t="str">
        <f>IFERROR(VLOOKUP(M56,'Drop down lists'!$A$1:$B$286,2,FALSE),"")</f>
        <v/>
      </c>
      <c r="O56" s="1"/>
      <c r="P56" s="15"/>
      <c r="Q56" s="1" t="str">
        <f t="shared" si="8"/>
        <v/>
      </c>
      <c r="R56" s="1" t="str">
        <f t="shared" si="9"/>
        <v/>
      </c>
      <c r="S56" s="1" t="str">
        <f t="shared" si="10"/>
        <v/>
      </c>
      <c r="T56" s="21" t="str">
        <f t="shared" si="11"/>
        <v/>
      </c>
      <c r="U56" s="1"/>
      <c r="V56" s="22" t="s">
        <v>11</v>
      </c>
      <c r="W56" s="22">
        <f t="shared" si="12"/>
        <v>-3</v>
      </c>
      <c r="X56" s="22">
        <f t="shared" si="4"/>
        <v>-1</v>
      </c>
      <c r="Y56" s="22">
        <f t="shared" si="5"/>
        <v>-4</v>
      </c>
    </row>
    <row r="57" spans="1:25" s="23" customFormat="1" x14ac:dyDescent="0.25">
      <c r="A57" s="1"/>
      <c r="B57" s="1"/>
      <c r="C57" s="1"/>
      <c r="D57" s="1"/>
      <c r="E57" s="19"/>
      <c r="F57" s="20" t="str">
        <f t="shared" si="6"/>
        <v>Does Not Qualify</v>
      </c>
      <c r="G57" s="1"/>
      <c r="H57" s="20" t="str">
        <f t="shared" si="2"/>
        <v>Does Not Qualify</v>
      </c>
      <c r="I57" s="1"/>
      <c r="J57" s="6" t="str">
        <f t="shared" si="3"/>
        <v/>
      </c>
      <c r="K57" s="6" t="str">
        <f t="shared" si="7"/>
        <v/>
      </c>
      <c r="L57" s="1"/>
      <c r="M57" s="1"/>
      <c r="N57" s="6" t="str">
        <f>IFERROR(VLOOKUP(M57,'Drop down lists'!$A$1:$B$286,2,FALSE),"")</f>
        <v/>
      </c>
      <c r="O57" s="1"/>
      <c r="P57" s="15"/>
      <c r="Q57" s="1" t="str">
        <f t="shared" si="8"/>
        <v/>
      </c>
      <c r="R57" s="1" t="str">
        <f t="shared" si="9"/>
        <v/>
      </c>
      <c r="S57" s="1" t="str">
        <f t="shared" si="10"/>
        <v/>
      </c>
      <c r="T57" s="21" t="str">
        <f t="shared" si="11"/>
        <v/>
      </c>
      <c r="U57" s="1"/>
      <c r="V57" s="22" t="s">
        <v>11</v>
      </c>
      <c r="W57" s="22">
        <f t="shared" si="12"/>
        <v>-3</v>
      </c>
      <c r="X57" s="22">
        <f t="shared" si="4"/>
        <v>-1</v>
      </c>
      <c r="Y57" s="22">
        <f t="shared" si="5"/>
        <v>-4</v>
      </c>
    </row>
    <row r="58" spans="1:25" s="23" customFormat="1" x14ac:dyDescent="0.25">
      <c r="A58" s="1"/>
      <c r="B58" s="1"/>
      <c r="C58" s="1"/>
      <c r="D58" s="1"/>
      <c r="E58" s="19"/>
      <c r="F58" s="20" t="str">
        <f t="shared" si="6"/>
        <v>Does Not Qualify</v>
      </c>
      <c r="G58" s="1"/>
      <c r="H58" s="20" t="str">
        <f t="shared" si="2"/>
        <v>Does Not Qualify</v>
      </c>
      <c r="I58" s="1"/>
      <c r="J58" s="6" t="str">
        <f t="shared" si="3"/>
        <v/>
      </c>
      <c r="K58" s="6" t="str">
        <f t="shared" si="7"/>
        <v/>
      </c>
      <c r="L58" s="1"/>
      <c r="M58" s="1"/>
      <c r="N58" s="6" t="str">
        <f>IFERROR(VLOOKUP(M58,'Drop down lists'!$A$1:$B$286,2,FALSE),"")</f>
        <v/>
      </c>
      <c r="O58" s="1"/>
      <c r="P58" s="15"/>
      <c r="Q58" s="1" t="str">
        <f t="shared" si="8"/>
        <v/>
      </c>
      <c r="R58" s="1" t="str">
        <f t="shared" si="9"/>
        <v/>
      </c>
      <c r="S58" s="1" t="str">
        <f t="shared" si="10"/>
        <v/>
      </c>
      <c r="T58" s="21" t="str">
        <f t="shared" si="11"/>
        <v/>
      </c>
      <c r="U58" s="1"/>
      <c r="V58" s="22" t="s">
        <v>11</v>
      </c>
      <c r="W58" s="22">
        <f t="shared" si="12"/>
        <v>-3</v>
      </c>
      <c r="X58" s="22">
        <f t="shared" si="4"/>
        <v>-1</v>
      </c>
      <c r="Y58" s="22">
        <f t="shared" si="5"/>
        <v>-4</v>
      </c>
    </row>
    <row r="59" spans="1:25" s="23" customFormat="1" x14ac:dyDescent="0.25">
      <c r="A59" s="1"/>
      <c r="B59" s="1"/>
      <c r="C59" s="1"/>
      <c r="D59" s="1"/>
      <c r="E59" s="19"/>
      <c r="F59" s="20" t="str">
        <f t="shared" si="6"/>
        <v>Does Not Qualify</v>
      </c>
      <c r="G59" s="1"/>
      <c r="H59" s="20" t="str">
        <f t="shared" si="2"/>
        <v>Does Not Qualify</v>
      </c>
      <c r="I59" s="1"/>
      <c r="J59" s="6" t="str">
        <f t="shared" si="3"/>
        <v/>
      </c>
      <c r="K59" s="6" t="str">
        <f t="shared" si="7"/>
        <v/>
      </c>
      <c r="L59" s="1"/>
      <c r="M59" s="1"/>
      <c r="N59" s="6" t="str">
        <f>IFERROR(VLOOKUP(M59,'Drop down lists'!$A$1:$B$286,2,FALSE),"")</f>
        <v/>
      </c>
      <c r="O59" s="1"/>
      <c r="P59" s="15"/>
      <c r="Q59" s="1" t="str">
        <f t="shared" si="8"/>
        <v/>
      </c>
      <c r="R59" s="1" t="str">
        <f t="shared" si="9"/>
        <v/>
      </c>
      <c r="S59" s="1" t="str">
        <f t="shared" si="10"/>
        <v/>
      </c>
      <c r="T59" s="21" t="str">
        <f t="shared" si="11"/>
        <v/>
      </c>
      <c r="U59" s="1"/>
      <c r="V59" s="22" t="s">
        <v>11</v>
      </c>
      <c r="W59" s="22">
        <f t="shared" si="12"/>
        <v>-3</v>
      </c>
      <c r="X59" s="22">
        <f t="shared" si="4"/>
        <v>-1</v>
      </c>
      <c r="Y59" s="22">
        <f t="shared" si="5"/>
        <v>-4</v>
      </c>
    </row>
    <row r="60" spans="1:25" s="23" customFormat="1" x14ac:dyDescent="0.25">
      <c r="A60" s="1"/>
      <c r="B60" s="1"/>
      <c r="C60" s="1"/>
      <c r="D60" s="1"/>
      <c r="E60" s="19"/>
      <c r="F60" s="20" t="str">
        <f t="shared" si="6"/>
        <v>Does Not Qualify</v>
      </c>
      <c r="G60" s="1"/>
      <c r="H60" s="20" t="str">
        <f t="shared" si="2"/>
        <v>Does Not Qualify</v>
      </c>
      <c r="I60" s="1"/>
      <c r="J60" s="6" t="str">
        <f t="shared" si="3"/>
        <v/>
      </c>
      <c r="K60" s="6" t="str">
        <f t="shared" si="7"/>
        <v/>
      </c>
      <c r="L60" s="1"/>
      <c r="M60" s="1"/>
      <c r="N60" s="6" t="str">
        <f>IFERROR(VLOOKUP(M60,'Drop down lists'!$A$1:$B$286,2,FALSE),"")</f>
        <v/>
      </c>
      <c r="O60" s="1"/>
      <c r="P60" s="15"/>
      <c r="Q60" s="1" t="str">
        <f t="shared" si="8"/>
        <v/>
      </c>
      <c r="R60" s="1" t="str">
        <f t="shared" si="9"/>
        <v/>
      </c>
      <c r="S60" s="1" t="str">
        <f t="shared" si="10"/>
        <v/>
      </c>
      <c r="T60" s="21" t="str">
        <f t="shared" si="11"/>
        <v/>
      </c>
      <c r="U60" s="1"/>
      <c r="V60" s="22" t="s">
        <v>11</v>
      </c>
      <c r="W60" s="22">
        <f t="shared" si="12"/>
        <v>-3</v>
      </c>
      <c r="X60" s="22">
        <f t="shared" si="4"/>
        <v>-1</v>
      </c>
      <c r="Y60" s="22">
        <f t="shared" si="5"/>
        <v>-4</v>
      </c>
    </row>
    <row r="61" spans="1:25" s="23" customFormat="1" x14ac:dyDescent="0.25">
      <c r="A61" s="1"/>
      <c r="B61" s="1"/>
      <c r="C61" s="1"/>
      <c r="D61" s="1"/>
      <c r="E61" s="19"/>
      <c r="F61" s="20" t="str">
        <f t="shared" si="6"/>
        <v>Does Not Qualify</v>
      </c>
      <c r="G61" s="1"/>
      <c r="H61" s="20" t="str">
        <f t="shared" si="2"/>
        <v>Does Not Qualify</v>
      </c>
      <c r="I61" s="1"/>
      <c r="J61" s="6" t="str">
        <f t="shared" si="3"/>
        <v/>
      </c>
      <c r="K61" s="6" t="str">
        <f t="shared" si="7"/>
        <v/>
      </c>
      <c r="L61" s="1"/>
      <c r="M61" s="1"/>
      <c r="N61" s="6" t="str">
        <f>IFERROR(VLOOKUP(M61,'Drop down lists'!$A$1:$B$286,2,FALSE),"")</f>
        <v/>
      </c>
      <c r="O61" s="1"/>
      <c r="P61" s="15"/>
      <c r="Q61" s="1" t="str">
        <f t="shared" si="8"/>
        <v/>
      </c>
      <c r="R61" s="1" t="str">
        <f t="shared" si="9"/>
        <v/>
      </c>
      <c r="S61" s="1" t="str">
        <f t="shared" si="10"/>
        <v/>
      </c>
      <c r="T61" s="21" t="str">
        <f t="shared" si="11"/>
        <v/>
      </c>
      <c r="U61" s="1"/>
      <c r="V61" s="22" t="s">
        <v>11</v>
      </c>
      <c r="W61" s="22">
        <f t="shared" si="12"/>
        <v>-3</v>
      </c>
      <c r="X61" s="22">
        <f t="shared" si="4"/>
        <v>-1</v>
      </c>
      <c r="Y61" s="22">
        <f t="shared" si="5"/>
        <v>-4</v>
      </c>
    </row>
    <row r="62" spans="1:25" s="23" customFormat="1" x14ac:dyDescent="0.25">
      <c r="A62" s="1"/>
      <c r="B62" s="1"/>
      <c r="C62" s="1"/>
      <c r="D62" s="1"/>
      <c r="E62" s="19"/>
      <c r="F62" s="20" t="str">
        <f t="shared" si="6"/>
        <v>Does Not Qualify</v>
      </c>
      <c r="G62" s="1"/>
      <c r="H62" s="20" t="str">
        <f t="shared" si="2"/>
        <v>Does Not Qualify</v>
      </c>
      <c r="I62" s="1"/>
      <c r="J62" s="6" t="str">
        <f t="shared" si="3"/>
        <v/>
      </c>
      <c r="K62" s="6" t="str">
        <f t="shared" si="7"/>
        <v/>
      </c>
      <c r="L62" s="1"/>
      <c r="M62" s="1"/>
      <c r="N62" s="6" t="str">
        <f>IFERROR(VLOOKUP(M62,'Drop down lists'!$A$1:$B$286,2,FALSE),"")</f>
        <v/>
      </c>
      <c r="O62" s="1"/>
      <c r="P62" s="15"/>
      <c r="Q62" s="1" t="str">
        <f t="shared" si="8"/>
        <v/>
      </c>
      <c r="R62" s="1" t="str">
        <f t="shared" si="9"/>
        <v/>
      </c>
      <c r="S62" s="1" t="str">
        <f t="shared" si="10"/>
        <v/>
      </c>
      <c r="T62" s="21" t="str">
        <f t="shared" si="11"/>
        <v/>
      </c>
      <c r="U62" s="1"/>
      <c r="V62" s="22" t="s">
        <v>11</v>
      </c>
      <c r="W62" s="22">
        <f t="shared" si="12"/>
        <v>-3</v>
      </c>
      <c r="X62" s="22">
        <f t="shared" si="4"/>
        <v>-1</v>
      </c>
      <c r="Y62" s="22">
        <f t="shared" si="5"/>
        <v>-4</v>
      </c>
    </row>
    <row r="63" spans="1:25" s="23" customFormat="1" x14ac:dyDescent="0.25">
      <c r="A63" s="1"/>
      <c r="B63" s="1"/>
      <c r="C63" s="1"/>
      <c r="D63" s="1"/>
      <c r="E63" s="19"/>
      <c r="F63" s="20" t="str">
        <f t="shared" si="6"/>
        <v>Does Not Qualify</v>
      </c>
      <c r="G63" s="1"/>
      <c r="H63" s="20" t="str">
        <f t="shared" si="2"/>
        <v>Does Not Qualify</v>
      </c>
      <c r="I63" s="1"/>
      <c r="J63" s="6" t="str">
        <f t="shared" si="3"/>
        <v/>
      </c>
      <c r="K63" s="6" t="str">
        <f t="shared" si="7"/>
        <v/>
      </c>
      <c r="L63" s="1"/>
      <c r="M63" s="1"/>
      <c r="N63" s="6" t="str">
        <f>IFERROR(VLOOKUP(M63,'Drop down lists'!$A$1:$B$286,2,FALSE),"")</f>
        <v/>
      </c>
      <c r="O63" s="1"/>
      <c r="P63" s="15"/>
      <c r="Q63" s="1" t="str">
        <f t="shared" si="8"/>
        <v/>
      </c>
      <c r="R63" s="1" t="str">
        <f t="shared" si="9"/>
        <v/>
      </c>
      <c r="S63" s="1" t="str">
        <f t="shared" si="10"/>
        <v/>
      </c>
      <c r="T63" s="21" t="str">
        <f t="shared" si="11"/>
        <v/>
      </c>
      <c r="U63" s="1"/>
      <c r="V63" s="22" t="s">
        <v>11</v>
      </c>
      <c r="W63" s="22">
        <f t="shared" si="12"/>
        <v>-3</v>
      </c>
      <c r="X63" s="22">
        <f t="shared" si="4"/>
        <v>-1</v>
      </c>
      <c r="Y63" s="22">
        <f t="shared" si="5"/>
        <v>-4</v>
      </c>
    </row>
    <row r="64" spans="1:25" s="23" customFormat="1" x14ac:dyDescent="0.25">
      <c r="A64" s="1"/>
      <c r="B64" s="1"/>
      <c r="C64" s="1"/>
      <c r="D64" s="1"/>
      <c r="E64" s="19"/>
      <c r="F64" s="20" t="str">
        <f t="shared" si="6"/>
        <v>Does Not Qualify</v>
      </c>
      <c r="G64" s="1"/>
      <c r="H64" s="20" t="str">
        <f t="shared" ref="H64:H127" si="13">IF(ISNUMBER(SEARCH("(Gold)",G64)),"Gold", IF(ISNUMBER(SEARCH("(Silver)",G64)),"Silver", "Does Not Qualify"))</f>
        <v>Does Not Qualify</v>
      </c>
      <c r="I64" s="1"/>
      <c r="J64" s="6" t="str">
        <f t="shared" si="3"/>
        <v/>
      </c>
      <c r="K64" s="6" t="str">
        <f t="shared" si="7"/>
        <v/>
      </c>
      <c r="L64" s="1"/>
      <c r="M64" s="1"/>
      <c r="N64" s="6" t="str">
        <f>IFERROR(VLOOKUP(M64,'Drop down lists'!$A$1:$B$286,2,FALSE),"")</f>
        <v/>
      </c>
      <c r="O64" s="1"/>
      <c r="P64" s="15"/>
      <c r="Q64" s="1" t="str">
        <f t="shared" si="8"/>
        <v/>
      </c>
      <c r="R64" s="1" t="str">
        <f t="shared" si="9"/>
        <v/>
      </c>
      <c r="S64" s="1" t="str">
        <f t="shared" si="10"/>
        <v/>
      </c>
      <c r="T64" s="21" t="str">
        <f t="shared" si="11"/>
        <v/>
      </c>
      <c r="U64" s="1"/>
      <c r="V64" s="22" t="s">
        <v>11</v>
      </c>
      <c r="W64" s="22">
        <f t="shared" si="12"/>
        <v>-3</v>
      </c>
      <c r="X64" s="22">
        <f t="shared" si="4"/>
        <v>-1</v>
      </c>
      <c r="Y64" s="22">
        <f t="shared" si="5"/>
        <v>-4</v>
      </c>
    </row>
    <row r="65" spans="1:25" s="23" customFormat="1" x14ac:dyDescent="0.25">
      <c r="A65" s="1"/>
      <c r="B65" s="1"/>
      <c r="C65" s="1"/>
      <c r="D65" s="1"/>
      <c r="E65" s="19"/>
      <c r="F65" s="20" t="str">
        <f t="shared" si="6"/>
        <v>Does Not Qualify</v>
      </c>
      <c r="G65" s="1"/>
      <c r="H65" s="20" t="str">
        <f t="shared" si="13"/>
        <v>Does Not Qualify</v>
      </c>
      <c r="I65" s="1"/>
      <c r="J65" s="6" t="str">
        <f t="shared" si="3"/>
        <v/>
      </c>
      <c r="K65" s="6" t="str">
        <f t="shared" si="7"/>
        <v/>
      </c>
      <c r="L65" s="1"/>
      <c r="M65" s="1"/>
      <c r="N65" s="6" t="str">
        <f>IFERROR(VLOOKUP(M65,'Drop down lists'!$A$1:$B$286,2,FALSE),"")</f>
        <v/>
      </c>
      <c r="O65" s="1"/>
      <c r="P65" s="15"/>
      <c r="Q65" s="1" t="str">
        <f t="shared" si="8"/>
        <v/>
      </c>
      <c r="R65" s="1" t="str">
        <f t="shared" si="9"/>
        <v/>
      </c>
      <c r="S65" s="1" t="str">
        <f t="shared" ref="S65:S128" si="14">IF(L65&gt;0,S64,"")</f>
        <v/>
      </c>
      <c r="T65" s="21" t="str">
        <f t="shared" ref="T65:T128" si="15">IF(L65&gt;0,T64,"")</f>
        <v/>
      </c>
      <c r="U65" s="1"/>
      <c r="V65" s="22" t="s">
        <v>11</v>
      </c>
      <c r="W65" s="22">
        <f t="shared" si="12"/>
        <v>-3</v>
      </c>
      <c r="X65" s="22">
        <f t="shared" si="4"/>
        <v>-1</v>
      </c>
      <c r="Y65" s="22">
        <f t="shared" si="5"/>
        <v>-4</v>
      </c>
    </row>
    <row r="66" spans="1:25" s="23" customFormat="1" x14ac:dyDescent="0.25">
      <c r="A66" s="1"/>
      <c r="B66" s="1"/>
      <c r="C66" s="1"/>
      <c r="D66" s="1"/>
      <c r="E66" s="19"/>
      <c r="F66" s="20" t="str">
        <f t="shared" si="6"/>
        <v>Does Not Qualify</v>
      </c>
      <c r="G66" s="1"/>
      <c r="H66" s="20" t="str">
        <f t="shared" si="13"/>
        <v>Does Not Qualify</v>
      </c>
      <c r="I66" s="1"/>
      <c r="J66" s="6" t="str">
        <f t="shared" ref="J66:J129" si="16">PROPER(I66)</f>
        <v/>
      </c>
      <c r="K66" s="6" t="str">
        <f t="shared" si="7"/>
        <v/>
      </c>
      <c r="L66" s="1"/>
      <c r="M66" s="1"/>
      <c r="N66" s="6" t="str">
        <f>IFERROR(VLOOKUP(M66,'Drop down lists'!$A$1:$B$286,2,FALSE),"")</f>
        <v/>
      </c>
      <c r="O66" s="1"/>
      <c r="P66" s="15"/>
      <c r="Q66" s="1" t="str">
        <f t="shared" ref="Q66:Q129" si="17">IF(L66&gt;0,Q65,"")</f>
        <v/>
      </c>
      <c r="R66" s="1" t="str">
        <f t="shared" ref="R66:R129" si="18">IF(L66&gt;0,R65,"")</f>
        <v/>
      </c>
      <c r="S66" s="1" t="str">
        <f t="shared" si="14"/>
        <v/>
      </c>
      <c r="T66" s="21" t="str">
        <f t="shared" si="15"/>
        <v/>
      </c>
      <c r="U66" s="1"/>
      <c r="V66" s="22" t="s">
        <v>11</v>
      </c>
      <c r="W66" s="22">
        <f t="shared" si="12"/>
        <v>-3</v>
      </c>
      <c r="X66" s="22">
        <f t="shared" ref="X66:X129" si="19">IF(H66="Gold", 3, IF(H66="Silver", 2, -1))</f>
        <v>-1</v>
      </c>
      <c r="Y66" s="22">
        <f t="shared" ref="Y66:Y129" si="20">SUM(W66:X66)</f>
        <v>-4</v>
      </c>
    </row>
    <row r="67" spans="1:25" s="23" customFormat="1" x14ac:dyDescent="0.25">
      <c r="A67" s="1"/>
      <c r="B67" s="1"/>
      <c r="C67" s="1"/>
      <c r="D67" s="1"/>
      <c r="E67" s="19"/>
      <c r="F67" s="20" t="str">
        <f t="shared" si="6"/>
        <v>Does Not Qualify</v>
      </c>
      <c r="G67" s="1"/>
      <c r="H67" s="20" t="str">
        <f t="shared" si="13"/>
        <v>Does Not Qualify</v>
      </c>
      <c r="I67" s="1"/>
      <c r="J67" s="6" t="str">
        <f t="shared" si="16"/>
        <v/>
      </c>
      <c r="K67" s="6" t="str">
        <f t="shared" si="7"/>
        <v/>
      </c>
      <c r="L67" s="1"/>
      <c r="M67" s="1"/>
      <c r="N67" s="6" t="str">
        <f>IFERROR(VLOOKUP(M67,'Drop down lists'!$A$1:$B$286,2,FALSE),"")</f>
        <v/>
      </c>
      <c r="O67" s="1"/>
      <c r="P67" s="15"/>
      <c r="Q67" s="1" t="str">
        <f t="shared" si="17"/>
        <v/>
      </c>
      <c r="R67" s="1" t="str">
        <f t="shared" si="18"/>
        <v/>
      </c>
      <c r="S67" s="1" t="str">
        <f t="shared" si="14"/>
        <v/>
      </c>
      <c r="T67" s="21" t="str">
        <f t="shared" si="15"/>
        <v/>
      </c>
      <c r="U67" s="1"/>
      <c r="V67" s="22" t="s">
        <v>11</v>
      </c>
      <c r="W67" s="22">
        <f t="shared" si="12"/>
        <v>-3</v>
      </c>
      <c r="X67" s="22">
        <f t="shared" si="19"/>
        <v>-1</v>
      </c>
      <c r="Y67" s="22">
        <f t="shared" si="20"/>
        <v>-4</v>
      </c>
    </row>
    <row r="68" spans="1:25" s="23" customFormat="1" x14ac:dyDescent="0.25">
      <c r="A68" s="1"/>
      <c r="B68" s="1"/>
      <c r="C68" s="1"/>
      <c r="D68" s="1"/>
      <c r="E68" s="19"/>
      <c r="F68" s="20" t="str">
        <f t="shared" si="6"/>
        <v>Does Not Qualify</v>
      </c>
      <c r="G68" s="1"/>
      <c r="H68" s="20" t="str">
        <f t="shared" si="13"/>
        <v>Does Not Qualify</v>
      </c>
      <c r="I68" s="1"/>
      <c r="J68" s="6" t="str">
        <f t="shared" si="16"/>
        <v/>
      </c>
      <c r="K68" s="6" t="str">
        <f t="shared" ref="K68:K131" si="21">IF(I68="","",IF(Y68&lt;2,"Not Qualified",IF(Y68=3,"Gold","Silver")))</f>
        <v/>
      </c>
      <c r="L68" s="1"/>
      <c r="M68" s="1"/>
      <c r="N68" s="6" t="str">
        <f>IFERROR(VLOOKUP(M68,'Drop down lists'!$A$1:$B$286,2,FALSE),"")</f>
        <v/>
      </c>
      <c r="O68" s="1"/>
      <c r="P68" s="15"/>
      <c r="Q68" s="1" t="str">
        <f t="shared" si="17"/>
        <v/>
      </c>
      <c r="R68" s="1" t="str">
        <f t="shared" si="18"/>
        <v/>
      </c>
      <c r="S68" s="1" t="str">
        <f t="shared" si="14"/>
        <v/>
      </c>
      <c r="T68" s="21" t="str">
        <f t="shared" si="15"/>
        <v/>
      </c>
      <c r="U68" s="1"/>
      <c r="V68" s="22" t="s">
        <v>11</v>
      </c>
      <c r="W68" s="22">
        <f t="shared" si="12"/>
        <v>-3</v>
      </c>
      <c r="X68" s="22">
        <f t="shared" si="19"/>
        <v>-1</v>
      </c>
      <c r="Y68" s="22">
        <f t="shared" si="20"/>
        <v>-4</v>
      </c>
    </row>
    <row r="69" spans="1:25" s="23" customFormat="1" x14ac:dyDescent="0.25">
      <c r="A69" s="1"/>
      <c r="B69" s="1"/>
      <c r="C69" s="1"/>
      <c r="D69" s="1"/>
      <c r="E69" s="19"/>
      <c r="F69" s="20" t="str">
        <f t="shared" ref="F69:F132" si="22">IF(ISNUMBER(SEARCH("(Qualified)",E69)),"Qualified", "Does Not Qualify")</f>
        <v>Does Not Qualify</v>
      </c>
      <c r="G69" s="1"/>
      <c r="H69" s="20" t="str">
        <f t="shared" si="13"/>
        <v>Does Not Qualify</v>
      </c>
      <c r="I69" s="1"/>
      <c r="J69" s="6" t="str">
        <f t="shared" si="16"/>
        <v/>
      </c>
      <c r="K69" s="6" t="str">
        <f t="shared" si="21"/>
        <v/>
      </c>
      <c r="L69" s="1"/>
      <c r="M69" s="1"/>
      <c r="N69" s="6" t="str">
        <f>IFERROR(VLOOKUP(M69,'Drop down lists'!$A$1:$B$286,2,FALSE),"")</f>
        <v/>
      </c>
      <c r="O69" s="1"/>
      <c r="P69" s="15"/>
      <c r="Q69" s="1" t="str">
        <f t="shared" si="17"/>
        <v/>
      </c>
      <c r="R69" s="1" t="str">
        <f t="shared" si="18"/>
        <v/>
      </c>
      <c r="S69" s="1" t="str">
        <f t="shared" si="14"/>
        <v/>
      </c>
      <c r="T69" s="21" t="str">
        <f t="shared" si="15"/>
        <v/>
      </c>
      <c r="U69" s="1"/>
      <c r="V69" s="22" t="s">
        <v>11</v>
      </c>
      <c r="W69" s="22">
        <f t="shared" ref="W69:W132" si="23">IF(F69="Qualified", 0, -3)</f>
        <v>-3</v>
      </c>
      <c r="X69" s="22">
        <f t="shared" si="19"/>
        <v>-1</v>
      </c>
      <c r="Y69" s="22">
        <f t="shared" si="20"/>
        <v>-4</v>
      </c>
    </row>
    <row r="70" spans="1:25" s="23" customFormat="1" x14ac:dyDescent="0.25">
      <c r="A70" s="1"/>
      <c r="B70" s="1"/>
      <c r="C70" s="1"/>
      <c r="D70" s="1"/>
      <c r="E70" s="19"/>
      <c r="F70" s="20" t="str">
        <f t="shared" si="22"/>
        <v>Does Not Qualify</v>
      </c>
      <c r="G70" s="1"/>
      <c r="H70" s="20" t="str">
        <f t="shared" si="13"/>
        <v>Does Not Qualify</v>
      </c>
      <c r="I70" s="1"/>
      <c r="J70" s="6" t="str">
        <f t="shared" si="16"/>
        <v/>
      </c>
      <c r="K70" s="6" t="str">
        <f t="shared" si="21"/>
        <v/>
      </c>
      <c r="L70" s="1"/>
      <c r="M70" s="1"/>
      <c r="N70" s="6" t="str">
        <f>IFERROR(VLOOKUP(M70,'Drop down lists'!$A$1:$B$286,2,FALSE),"")</f>
        <v/>
      </c>
      <c r="O70" s="1"/>
      <c r="P70" s="15"/>
      <c r="Q70" s="1" t="str">
        <f t="shared" si="17"/>
        <v/>
      </c>
      <c r="R70" s="1" t="str">
        <f t="shared" si="18"/>
        <v/>
      </c>
      <c r="S70" s="1" t="str">
        <f t="shared" si="14"/>
        <v/>
      </c>
      <c r="T70" s="21" t="str">
        <f t="shared" si="15"/>
        <v/>
      </c>
      <c r="U70" s="1"/>
      <c r="V70" s="22" t="s">
        <v>11</v>
      </c>
      <c r="W70" s="22">
        <f t="shared" si="23"/>
        <v>-3</v>
      </c>
      <c r="X70" s="22">
        <f t="shared" si="19"/>
        <v>-1</v>
      </c>
      <c r="Y70" s="22">
        <f t="shared" si="20"/>
        <v>-4</v>
      </c>
    </row>
    <row r="71" spans="1:25" s="23" customFormat="1" x14ac:dyDescent="0.25">
      <c r="A71" s="1"/>
      <c r="B71" s="1"/>
      <c r="C71" s="1"/>
      <c r="D71" s="1"/>
      <c r="E71" s="19"/>
      <c r="F71" s="20" t="str">
        <f t="shared" si="22"/>
        <v>Does Not Qualify</v>
      </c>
      <c r="G71" s="1"/>
      <c r="H71" s="20" t="str">
        <f t="shared" si="13"/>
        <v>Does Not Qualify</v>
      </c>
      <c r="I71" s="1"/>
      <c r="J71" s="6" t="str">
        <f t="shared" si="16"/>
        <v/>
      </c>
      <c r="K71" s="6" t="str">
        <f t="shared" si="21"/>
        <v/>
      </c>
      <c r="L71" s="1"/>
      <c r="M71" s="1"/>
      <c r="N71" s="6" t="str">
        <f>IFERROR(VLOOKUP(M71,'Drop down lists'!$A$1:$B$286,2,FALSE),"")</f>
        <v/>
      </c>
      <c r="O71" s="1"/>
      <c r="P71" s="15"/>
      <c r="Q71" s="1" t="str">
        <f t="shared" si="17"/>
        <v/>
      </c>
      <c r="R71" s="1" t="str">
        <f t="shared" si="18"/>
        <v/>
      </c>
      <c r="S71" s="1" t="str">
        <f t="shared" si="14"/>
        <v/>
      </c>
      <c r="T71" s="21" t="str">
        <f t="shared" si="15"/>
        <v/>
      </c>
      <c r="U71" s="1"/>
      <c r="V71" s="22" t="s">
        <v>11</v>
      </c>
      <c r="W71" s="22">
        <f t="shared" si="23"/>
        <v>-3</v>
      </c>
      <c r="X71" s="22">
        <f t="shared" si="19"/>
        <v>-1</v>
      </c>
      <c r="Y71" s="22">
        <f t="shared" si="20"/>
        <v>-4</v>
      </c>
    </row>
    <row r="72" spans="1:25" s="23" customFormat="1" x14ac:dyDescent="0.25">
      <c r="A72" s="1"/>
      <c r="B72" s="1"/>
      <c r="C72" s="1"/>
      <c r="D72" s="1"/>
      <c r="E72" s="19"/>
      <c r="F72" s="20" t="str">
        <f t="shared" si="22"/>
        <v>Does Not Qualify</v>
      </c>
      <c r="G72" s="1"/>
      <c r="H72" s="20" t="str">
        <f t="shared" si="13"/>
        <v>Does Not Qualify</v>
      </c>
      <c r="I72" s="1"/>
      <c r="J72" s="6" t="str">
        <f t="shared" si="16"/>
        <v/>
      </c>
      <c r="K72" s="6" t="str">
        <f t="shared" si="21"/>
        <v/>
      </c>
      <c r="L72" s="1"/>
      <c r="M72" s="1"/>
      <c r="N72" s="6" t="str">
        <f>IFERROR(VLOOKUP(M72,'Drop down lists'!$A$1:$B$286,2,FALSE),"")</f>
        <v/>
      </c>
      <c r="O72" s="1"/>
      <c r="P72" s="15"/>
      <c r="Q72" s="1" t="str">
        <f t="shared" si="17"/>
        <v/>
      </c>
      <c r="R72" s="1" t="str">
        <f t="shared" si="18"/>
        <v/>
      </c>
      <c r="S72" s="1" t="str">
        <f t="shared" si="14"/>
        <v/>
      </c>
      <c r="T72" s="21" t="str">
        <f t="shared" si="15"/>
        <v/>
      </c>
      <c r="U72" s="1"/>
      <c r="V72" s="22" t="s">
        <v>11</v>
      </c>
      <c r="W72" s="22">
        <f t="shared" si="23"/>
        <v>-3</v>
      </c>
      <c r="X72" s="22">
        <f t="shared" si="19"/>
        <v>-1</v>
      </c>
      <c r="Y72" s="22">
        <f t="shared" si="20"/>
        <v>-4</v>
      </c>
    </row>
    <row r="73" spans="1:25" s="23" customFormat="1" x14ac:dyDescent="0.25">
      <c r="A73" s="1"/>
      <c r="B73" s="1"/>
      <c r="C73" s="1"/>
      <c r="D73" s="1"/>
      <c r="E73" s="19"/>
      <c r="F73" s="20" t="str">
        <f t="shared" si="22"/>
        <v>Does Not Qualify</v>
      </c>
      <c r="G73" s="1"/>
      <c r="H73" s="20" t="str">
        <f t="shared" si="13"/>
        <v>Does Not Qualify</v>
      </c>
      <c r="I73" s="1"/>
      <c r="J73" s="6" t="str">
        <f t="shared" si="16"/>
        <v/>
      </c>
      <c r="K73" s="6" t="str">
        <f t="shared" si="21"/>
        <v/>
      </c>
      <c r="L73" s="1"/>
      <c r="M73" s="1"/>
      <c r="N73" s="6" t="str">
        <f>IFERROR(VLOOKUP(M73,'Drop down lists'!$A$1:$B$286,2,FALSE),"")</f>
        <v/>
      </c>
      <c r="O73" s="1"/>
      <c r="P73" s="15"/>
      <c r="Q73" s="1" t="str">
        <f t="shared" si="17"/>
        <v/>
      </c>
      <c r="R73" s="1" t="str">
        <f t="shared" si="18"/>
        <v/>
      </c>
      <c r="S73" s="1" t="str">
        <f t="shared" si="14"/>
        <v/>
      </c>
      <c r="T73" s="21" t="str">
        <f t="shared" si="15"/>
        <v/>
      </c>
      <c r="U73" s="1"/>
      <c r="V73" s="22" t="s">
        <v>11</v>
      </c>
      <c r="W73" s="22">
        <f t="shared" si="23"/>
        <v>-3</v>
      </c>
      <c r="X73" s="22">
        <f t="shared" si="19"/>
        <v>-1</v>
      </c>
      <c r="Y73" s="22">
        <f t="shared" si="20"/>
        <v>-4</v>
      </c>
    </row>
    <row r="74" spans="1:25" s="23" customFormat="1" x14ac:dyDescent="0.25">
      <c r="A74" s="1"/>
      <c r="B74" s="1"/>
      <c r="C74" s="1"/>
      <c r="D74" s="1"/>
      <c r="E74" s="19"/>
      <c r="F74" s="20" t="str">
        <f t="shared" si="22"/>
        <v>Does Not Qualify</v>
      </c>
      <c r="G74" s="1"/>
      <c r="H74" s="20" t="str">
        <f t="shared" si="13"/>
        <v>Does Not Qualify</v>
      </c>
      <c r="I74" s="1"/>
      <c r="J74" s="6" t="str">
        <f t="shared" si="16"/>
        <v/>
      </c>
      <c r="K74" s="6" t="str">
        <f t="shared" si="21"/>
        <v/>
      </c>
      <c r="L74" s="1"/>
      <c r="M74" s="1"/>
      <c r="N74" s="6" t="str">
        <f>IFERROR(VLOOKUP(M74,'Drop down lists'!$A$1:$B$286,2,FALSE),"")</f>
        <v/>
      </c>
      <c r="O74" s="1"/>
      <c r="P74" s="15"/>
      <c r="Q74" s="1" t="str">
        <f t="shared" si="17"/>
        <v/>
      </c>
      <c r="R74" s="1" t="str">
        <f t="shared" si="18"/>
        <v/>
      </c>
      <c r="S74" s="1" t="str">
        <f t="shared" si="14"/>
        <v/>
      </c>
      <c r="T74" s="21" t="str">
        <f t="shared" si="15"/>
        <v/>
      </c>
      <c r="U74" s="1"/>
      <c r="V74" s="22" t="s">
        <v>11</v>
      </c>
      <c r="W74" s="22">
        <f t="shared" si="23"/>
        <v>-3</v>
      </c>
      <c r="X74" s="22">
        <f t="shared" si="19"/>
        <v>-1</v>
      </c>
      <c r="Y74" s="22">
        <f t="shared" si="20"/>
        <v>-4</v>
      </c>
    </row>
    <row r="75" spans="1:25" s="23" customFormat="1" x14ac:dyDescent="0.25">
      <c r="A75" s="1"/>
      <c r="B75" s="1"/>
      <c r="C75" s="1"/>
      <c r="D75" s="1"/>
      <c r="E75" s="19"/>
      <c r="F75" s="20" t="str">
        <f t="shared" si="22"/>
        <v>Does Not Qualify</v>
      </c>
      <c r="G75" s="1"/>
      <c r="H75" s="20" t="str">
        <f t="shared" si="13"/>
        <v>Does Not Qualify</v>
      </c>
      <c r="I75" s="1"/>
      <c r="J75" s="6" t="str">
        <f t="shared" si="16"/>
        <v/>
      </c>
      <c r="K75" s="6" t="str">
        <f t="shared" si="21"/>
        <v/>
      </c>
      <c r="L75" s="1"/>
      <c r="M75" s="1"/>
      <c r="N75" s="6" t="str">
        <f>IFERROR(VLOOKUP(M75,'Drop down lists'!$A$1:$B$286,2,FALSE),"")</f>
        <v/>
      </c>
      <c r="O75" s="1"/>
      <c r="P75" s="15"/>
      <c r="Q75" s="1" t="str">
        <f t="shared" si="17"/>
        <v/>
      </c>
      <c r="R75" s="1" t="str">
        <f t="shared" si="18"/>
        <v/>
      </c>
      <c r="S75" s="1" t="str">
        <f t="shared" si="14"/>
        <v/>
      </c>
      <c r="T75" s="21" t="str">
        <f t="shared" si="15"/>
        <v/>
      </c>
      <c r="U75" s="1"/>
      <c r="V75" s="22" t="s">
        <v>11</v>
      </c>
      <c r="W75" s="22">
        <f t="shared" si="23"/>
        <v>-3</v>
      </c>
      <c r="X75" s="22">
        <f t="shared" si="19"/>
        <v>-1</v>
      </c>
      <c r="Y75" s="22">
        <f t="shared" si="20"/>
        <v>-4</v>
      </c>
    </row>
    <row r="76" spans="1:25" s="23" customFormat="1" x14ac:dyDescent="0.25">
      <c r="A76" s="1"/>
      <c r="B76" s="1"/>
      <c r="C76" s="1"/>
      <c r="D76" s="1"/>
      <c r="E76" s="19"/>
      <c r="F76" s="20" t="str">
        <f t="shared" si="22"/>
        <v>Does Not Qualify</v>
      </c>
      <c r="G76" s="1"/>
      <c r="H76" s="20" t="str">
        <f t="shared" si="13"/>
        <v>Does Not Qualify</v>
      </c>
      <c r="I76" s="1"/>
      <c r="J76" s="6" t="str">
        <f t="shared" si="16"/>
        <v/>
      </c>
      <c r="K76" s="6" t="str">
        <f t="shared" si="21"/>
        <v/>
      </c>
      <c r="L76" s="1"/>
      <c r="M76" s="1"/>
      <c r="N76" s="6" t="str">
        <f>IFERROR(VLOOKUP(M76,'Drop down lists'!$A$1:$B$286,2,FALSE),"")</f>
        <v/>
      </c>
      <c r="O76" s="1"/>
      <c r="P76" s="15"/>
      <c r="Q76" s="1" t="str">
        <f t="shared" si="17"/>
        <v/>
      </c>
      <c r="R76" s="1" t="str">
        <f t="shared" si="18"/>
        <v/>
      </c>
      <c r="S76" s="1" t="str">
        <f t="shared" si="14"/>
        <v/>
      </c>
      <c r="T76" s="21" t="str">
        <f t="shared" si="15"/>
        <v/>
      </c>
      <c r="U76" s="1"/>
      <c r="V76" s="22" t="s">
        <v>11</v>
      </c>
      <c r="W76" s="22">
        <f t="shared" si="23"/>
        <v>-3</v>
      </c>
      <c r="X76" s="22">
        <f t="shared" si="19"/>
        <v>-1</v>
      </c>
      <c r="Y76" s="22">
        <f t="shared" si="20"/>
        <v>-4</v>
      </c>
    </row>
    <row r="77" spans="1:25" s="23" customFormat="1" x14ac:dyDescent="0.25">
      <c r="A77" s="1"/>
      <c r="B77" s="1"/>
      <c r="C77" s="1"/>
      <c r="D77" s="1"/>
      <c r="E77" s="19"/>
      <c r="F77" s="20" t="str">
        <f t="shared" si="22"/>
        <v>Does Not Qualify</v>
      </c>
      <c r="G77" s="1"/>
      <c r="H77" s="20" t="str">
        <f t="shared" si="13"/>
        <v>Does Not Qualify</v>
      </c>
      <c r="I77" s="1"/>
      <c r="J77" s="6" t="str">
        <f t="shared" si="16"/>
        <v/>
      </c>
      <c r="K77" s="6" t="str">
        <f t="shared" si="21"/>
        <v/>
      </c>
      <c r="L77" s="1"/>
      <c r="M77" s="1"/>
      <c r="N77" s="6" t="str">
        <f>IFERROR(VLOOKUP(M77,'Drop down lists'!$A$1:$B$286,2,FALSE),"")</f>
        <v/>
      </c>
      <c r="O77" s="1"/>
      <c r="P77" s="15"/>
      <c r="Q77" s="1" t="str">
        <f t="shared" si="17"/>
        <v/>
      </c>
      <c r="R77" s="1" t="str">
        <f t="shared" si="18"/>
        <v/>
      </c>
      <c r="S77" s="1" t="str">
        <f t="shared" si="14"/>
        <v/>
      </c>
      <c r="T77" s="21" t="str">
        <f t="shared" si="15"/>
        <v/>
      </c>
      <c r="U77" s="1"/>
      <c r="V77" s="22" t="s">
        <v>11</v>
      </c>
      <c r="W77" s="22">
        <f t="shared" si="23"/>
        <v>-3</v>
      </c>
      <c r="X77" s="22">
        <f t="shared" si="19"/>
        <v>-1</v>
      </c>
      <c r="Y77" s="22">
        <f t="shared" si="20"/>
        <v>-4</v>
      </c>
    </row>
    <row r="78" spans="1:25" s="23" customFormat="1" x14ac:dyDescent="0.25">
      <c r="A78" s="1"/>
      <c r="B78" s="1"/>
      <c r="C78" s="1"/>
      <c r="D78" s="1"/>
      <c r="E78" s="19"/>
      <c r="F78" s="20" t="str">
        <f t="shared" si="22"/>
        <v>Does Not Qualify</v>
      </c>
      <c r="G78" s="1"/>
      <c r="H78" s="20" t="str">
        <f t="shared" si="13"/>
        <v>Does Not Qualify</v>
      </c>
      <c r="I78" s="1"/>
      <c r="J78" s="6" t="str">
        <f t="shared" si="16"/>
        <v/>
      </c>
      <c r="K78" s="6" t="str">
        <f t="shared" si="21"/>
        <v/>
      </c>
      <c r="L78" s="1"/>
      <c r="M78" s="1"/>
      <c r="N78" s="6" t="str">
        <f>IFERROR(VLOOKUP(M78,'Drop down lists'!$A$1:$B$286,2,FALSE),"")</f>
        <v/>
      </c>
      <c r="O78" s="1"/>
      <c r="P78" s="15"/>
      <c r="Q78" s="1" t="str">
        <f t="shared" si="17"/>
        <v/>
      </c>
      <c r="R78" s="1" t="str">
        <f t="shared" si="18"/>
        <v/>
      </c>
      <c r="S78" s="1" t="str">
        <f t="shared" si="14"/>
        <v/>
      </c>
      <c r="T78" s="21" t="str">
        <f t="shared" si="15"/>
        <v/>
      </c>
      <c r="U78" s="1"/>
      <c r="V78" s="22" t="s">
        <v>11</v>
      </c>
      <c r="W78" s="22">
        <f t="shared" si="23"/>
        <v>-3</v>
      </c>
      <c r="X78" s="22">
        <f t="shared" si="19"/>
        <v>-1</v>
      </c>
      <c r="Y78" s="22">
        <f t="shared" si="20"/>
        <v>-4</v>
      </c>
    </row>
    <row r="79" spans="1:25" s="23" customFormat="1" x14ac:dyDescent="0.25">
      <c r="A79" s="1"/>
      <c r="B79" s="1"/>
      <c r="C79" s="1"/>
      <c r="D79" s="1"/>
      <c r="E79" s="19"/>
      <c r="F79" s="20" t="str">
        <f t="shared" si="22"/>
        <v>Does Not Qualify</v>
      </c>
      <c r="G79" s="1"/>
      <c r="H79" s="20" t="str">
        <f t="shared" si="13"/>
        <v>Does Not Qualify</v>
      </c>
      <c r="I79" s="1"/>
      <c r="J79" s="6" t="str">
        <f t="shared" si="16"/>
        <v/>
      </c>
      <c r="K79" s="6" t="str">
        <f t="shared" si="21"/>
        <v/>
      </c>
      <c r="L79" s="1"/>
      <c r="M79" s="1"/>
      <c r="N79" s="6" t="str">
        <f>IFERROR(VLOOKUP(M79,'Drop down lists'!$A$1:$B$286,2,FALSE),"")</f>
        <v/>
      </c>
      <c r="O79" s="1"/>
      <c r="P79" s="15"/>
      <c r="Q79" s="1" t="str">
        <f t="shared" si="17"/>
        <v/>
      </c>
      <c r="R79" s="1" t="str">
        <f t="shared" si="18"/>
        <v/>
      </c>
      <c r="S79" s="1" t="str">
        <f t="shared" si="14"/>
        <v/>
      </c>
      <c r="T79" s="21" t="str">
        <f t="shared" si="15"/>
        <v/>
      </c>
      <c r="U79" s="1"/>
      <c r="V79" s="22" t="s">
        <v>11</v>
      </c>
      <c r="W79" s="22">
        <f t="shared" si="23"/>
        <v>-3</v>
      </c>
      <c r="X79" s="22">
        <f t="shared" si="19"/>
        <v>-1</v>
      </c>
      <c r="Y79" s="22">
        <f t="shared" si="20"/>
        <v>-4</v>
      </c>
    </row>
    <row r="80" spans="1:25" s="23" customFormat="1" x14ac:dyDescent="0.25">
      <c r="A80" s="1"/>
      <c r="B80" s="1"/>
      <c r="C80" s="1"/>
      <c r="D80" s="1"/>
      <c r="E80" s="19"/>
      <c r="F80" s="20" t="str">
        <f t="shared" si="22"/>
        <v>Does Not Qualify</v>
      </c>
      <c r="G80" s="1"/>
      <c r="H80" s="20" t="str">
        <f t="shared" si="13"/>
        <v>Does Not Qualify</v>
      </c>
      <c r="I80" s="1"/>
      <c r="J80" s="6" t="str">
        <f t="shared" si="16"/>
        <v/>
      </c>
      <c r="K80" s="6" t="str">
        <f t="shared" si="21"/>
        <v/>
      </c>
      <c r="L80" s="1"/>
      <c r="M80" s="1"/>
      <c r="N80" s="6" t="str">
        <f>IFERROR(VLOOKUP(M80,'Drop down lists'!$A$1:$B$286,2,FALSE),"")</f>
        <v/>
      </c>
      <c r="O80" s="1"/>
      <c r="P80" s="15"/>
      <c r="Q80" s="1" t="str">
        <f t="shared" si="17"/>
        <v/>
      </c>
      <c r="R80" s="1" t="str">
        <f t="shared" si="18"/>
        <v/>
      </c>
      <c r="S80" s="1" t="str">
        <f t="shared" si="14"/>
        <v/>
      </c>
      <c r="T80" s="21" t="str">
        <f t="shared" si="15"/>
        <v/>
      </c>
      <c r="U80" s="1"/>
      <c r="V80" s="22" t="s">
        <v>11</v>
      </c>
      <c r="W80" s="22">
        <f t="shared" si="23"/>
        <v>-3</v>
      </c>
      <c r="X80" s="22">
        <f t="shared" si="19"/>
        <v>-1</v>
      </c>
      <c r="Y80" s="22">
        <f t="shared" si="20"/>
        <v>-4</v>
      </c>
    </row>
    <row r="81" spans="1:25" s="23" customFormat="1" x14ac:dyDescent="0.25">
      <c r="A81" s="1"/>
      <c r="B81" s="1"/>
      <c r="C81" s="1"/>
      <c r="D81" s="1"/>
      <c r="E81" s="19"/>
      <c r="F81" s="20" t="str">
        <f t="shared" si="22"/>
        <v>Does Not Qualify</v>
      </c>
      <c r="G81" s="1"/>
      <c r="H81" s="20" t="str">
        <f t="shared" si="13"/>
        <v>Does Not Qualify</v>
      </c>
      <c r="I81" s="1"/>
      <c r="J81" s="6" t="str">
        <f t="shared" si="16"/>
        <v/>
      </c>
      <c r="K81" s="6" t="str">
        <f t="shared" si="21"/>
        <v/>
      </c>
      <c r="L81" s="1"/>
      <c r="M81" s="1"/>
      <c r="N81" s="6" t="str">
        <f>IFERROR(VLOOKUP(M81,'Drop down lists'!$A$1:$B$286,2,FALSE),"")</f>
        <v/>
      </c>
      <c r="O81" s="1"/>
      <c r="P81" s="15"/>
      <c r="Q81" s="1" t="str">
        <f t="shared" si="17"/>
        <v/>
      </c>
      <c r="R81" s="1" t="str">
        <f t="shared" si="18"/>
        <v/>
      </c>
      <c r="S81" s="1" t="str">
        <f t="shared" si="14"/>
        <v/>
      </c>
      <c r="T81" s="21" t="str">
        <f t="shared" si="15"/>
        <v/>
      </c>
      <c r="U81" s="1"/>
      <c r="V81" s="22" t="s">
        <v>11</v>
      </c>
      <c r="W81" s="22">
        <f t="shared" si="23"/>
        <v>-3</v>
      </c>
      <c r="X81" s="22">
        <f t="shared" si="19"/>
        <v>-1</v>
      </c>
      <c r="Y81" s="22">
        <f t="shared" si="20"/>
        <v>-4</v>
      </c>
    </row>
    <row r="82" spans="1:25" s="23" customFormat="1" x14ac:dyDescent="0.25">
      <c r="A82" s="1"/>
      <c r="B82" s="1"/>
      <c r="C82" s="1"/>
      <c r="D82" s="1"/>
      <c r="E82" s="19"/>
      <c r="F82" s="20" t="str">
        <f t="shared" si="22"/>
        <v>Does Not Qualify</v>
      </c>
      <c r="G82" s="1"/>
      <c r="H82" s="20" t="str">
        <f t="shared" si="13"/>
        <v>Does Not Qualify</v>
      </c>
      <c r="I82" s="1"/>
      <c r="J82" s="6" t="str">
        <f t="shared" si="16"/>
        <v/>
      </c>
      <c r="K82" s="6" t="str">
        <f t="shared" si="21"/>
        <v/>
      </c>
      <c r="L82" s="1"/>
      <c r="M82" s="1"/>
      <c r="N82" s="6" t="str">
        <f>IFERROR(VLOOKUP(M82,'Drop down lists'!$A$1:$B$286,2,FALSE),"")</f>
        <v/>
      </c>
      <c r="O82" s="1"/>
      <c r="P82" s="15"/>
      <c r="Q82" s="1" t="str">
        <f t="shared" si="17"/>
        <v/>
      </c>
      <c r="R82" s="1" t="str">
        <f t="shared" si="18"/>
        <v/>
      </c>
      <c r="S82" s="1" t="str">
        <f t="shared" si="14"/>
        <v/>
      </c>
      <c r="T82" s="21" t="str">
        <f t="shared" si="15"/>
        <v/>
      </c>
      <c r="U82" s="1"/>
      <c r="V82" s="22" t="s">
        <v>11</v>
      </c>
      <c r="W82" s="22">
        <f t="shared" si="23"/>
        <v>-3</v>
      </c>
      <c r="X82" s="22">
        <f t="shared" si="19"/>
        <v>-1</v>
      </c>
      <c r="Y82" s="22">
        <f t="shared" si="20"/>
        <v>-4</v>
      </c>
    </row>
    <row r="83" spans="1:25" s="23" customFormat="1" x14ac:dyDescent="0.25">
      <c r="A83" s="1"/>
      <c r="B83" s="1"/>
      <c r="C83" s="1"/>
      <c r="D83" s="1"/>
      <c r="E83" s="19"/>
      <c r="F83" s="20" t="str">
        <f t="shared" si="22"/>
        <v>Does Not Qualify</v>
      </c>
      <c r="G83" s="1"/>
      <c r="H83" s="20" t="str">
        <f t="shared" si="13"/>
        <v>Does Not Qualify</v>
      </c>
      <c r="I83" s="1"/>
      <c r="J83" s="6" t="str">
        <f t="shared" si="16"/>
        <v/>
      </c>
      <c r="K83" s="6" t="str">
        <f t="shared" si="21"/>
        <v/>
      </c>
      <c r="L83" s="1"/>
      <c r="M83" s="1"/>
      <c r="N83" s="6" t="str">
        <f>IFERROR(VLOOKUP(M83,'Drop down lists'!$A$1:$B$286,2,FALSE),"")</f>
        <v/>
      </c>
      <c r="O83" s="1"/>
      <c r="P83" s="15"/>
      <c r="Q83" s="1" t="str">
        <f t="shared" si="17"/>
        <v/>
      </c>
      <c r="R83" s="1" t="str">
        <f t="shared" si="18"/>
        <v/>
      </c>
      <c r="S83" s="1" t="str">
        <f t="shared" si="14"/>
        <v/>
      </c>
      <c r="T83" s="21" t="str">
        <f t="shared" si="15"/>
        <v/>
      </c>
      <c r="U83" s="1"/>
      <c r="V83" s="22" t="s">
        <v>11</v>
      </c>
      <c r="W83" s="22">
        <f t="shared" si="23"/>
        <v>-3</v>
      </c>
      <c r="X83" s="22">
        <f t="shared" si="19"/>
        <v>-1</v>
      </c>
      <c r="Y83" s="22">
        <f t="shared" si="20"/>
        <v>-4</v>
      </c>
    </row>
    <row r="84" spans="1:25" s="23" customFormat="1" x14ac:dyDescent="0.25">
      <c r="A84" s="1"/>
      <c r="B84" s="1"/>
      <c r="C84" s="1"/>
      <c r="D84" s="1"/>
      <c r="E84" s="19"/>
      <c r="F84" s="20" t="str">
        <f t="shared" si="22"/>
        <v>Does Not Qualify</v>
      </c>
      <c r="G84" s="1"/>
      <c r="H84" s="20" t="str">
        <f t="shared" si="13"/>
        <v>Does Not Qualify</v>
      </c>
      <c r="I84" s="1"/>
      <c r="J84" s="6" t="str">
        <f t="shared" si="16"/>
        <v/>
      </c>
      <c r="K84" s="6" t="str">
        <f t="shared" si="21"/>
        <v/>
      </c>
      <c r="L84" s="1"/>
      <c r="M84" s="1"/>
      <c r="N84" s="6" t="str">
        <f>IFERROR(VLOOKUP(M84,'Drop down lists'!$A$1:$B$286,2,FALSE),"")</f>
        <v/>
      </c>
      <c r="O84" s="1"/>
      <c r="P84" s="15"/>
      <c r="Q84" s="1" t="str">
        <f t="shared" si="17"/>
        <v/>
      </c>
      <c r="R84" s="1" t="str">
        <f t="shared" si="18"/>
        <v/>
      </c>
      <c r="S84" s="1" t="str">
        <f t="shared" si="14"/>
        <v/>
      </c>
      <c r="T84" s="21" t="str">
        <f t="shared" si="15"/>
        <v/>
      </c>
      <c r="U84" s="1"/>
      <c r="V84" s="22" t="s">
        <v>11</v>
      </c>
      <c r="W84" s="22">
        <f t="shared" si="23"/>
        <v>-3</v>
      </c>
      <c r="X84" s="22">
        <f t="shared" si="19"/>
        <v>-1</v>
      </c>
      <c r="Y84" s="22">
        <f t="shared" si="20"/>
        <v>-4</v>
      </c>
    </row>
    <row r="85" spans="1:25" s="23" customFormat="1" x14ac:dyDescent="0.25">
      <c r="A85" s="1"/>
      <c r="B85" s="1"/>
      <c r="C85" s="1"/>
      <c r="D85" s="1"/>
      <c r="E85" s="19"/>
      <c r="F85" s="20" t="str">
        <f t="shared" si="22"/>
        <v>Does Not Qualify</v>
      </c>
      <c r="G85" s="1"/>
      <c r="H85" s="20" t="str">
        <f t="shared" si="13"/>
        <v>Does Not Qualify</v>
      </c>
      <c r="I85" s="1"/>
      <c r="J85" s="6" t="str">
        <f t="shared" si="16"/>
        <v/>
      </c>
      <c r="K85" s="6" t="str">
        <f t="shared" si="21"/>
        <v/>
      </c>
      <c r="L85" s="1"/>
      <c r="M85" s="1"/>
      <c r="N85" s="6" t="str">
        <f>IFERROR(VLOOKUP(M85,'Drop down lists'!$A$1:$B$286,2,FALSE),"")</f>
        <v/>
      </c>
      <c r="O85" s="1"/>
      <c r="P85" s="15"/>
      <c r="Q85" s="1" t="str">
        <f t="shared" si="17"/>
        <v/>
      </c>
      <c r="R85" s="1" t="str">
        <f t="shared" si="18"/>
        <v/>
      </c>
      <c r="S85" s="1" t="str">
        <f t="shared" si="14"/>
        <v/>
      </c>
      <c r="T85" s="21" t="str">
        <f t="shared" si="15"/>
        <v/>
      </c>
      <c r="U85" s="1"/>
      <c r="V85" s="22" t="s">
        <v>11</v>
      </c>
      <c r="W85" s="22">
        <f t="shared" si="23"/>
        <v>-3</v>
      </c>
      <c r="X85" s="22">
        <f t="shared" si="19"/>
        <v>-1</v>
      </c>
      <c r="Y85" s="22">
        <f t="shared" si="20"/>
        <v>-4</v>
      </c>
    </row>
    <row r="86" spans="1:25" s="23" customFormat="1" x14ac:dyDescent="0.25">
      <c r="A86" s="1"/>
      <c r="B86" s="1"/>
      <c r="C86" s="1"/>
      <c r="D86" s="1"/>
      <c r="E86" s="19"/>
      <c r="F86" s="20" t="str">
        <f t="shared" si="22"/>
        <v>Does Not Qualify</v>
      </c>
      <c r="G86" s="1"/>
      <c r="H86" s="20" t="str">
        <f t="shared" si="13"/>
        <v>Does Not Qualify</v>
      </c>
      <c r="I86" s="1"/>
      <c r="J86" s="6" t="str">
        <f t="shared" si="16"/>
        <v/>
      </c>
      <c r="K86" s="6" t="str">
        <f t="shared" si="21"/>
        <v/>
      </c>
      <c r="L86" s="1"/>
      <c r="M86" s="1"/>
      <c r="N86" s="6" t="str">
        <f>IFERROR(VLOOKUP(M86,'Drop down lists'!$A$1:$B$286,2,FALSE),"")</f>
        <v/>
      </c>
      <c r="O86" s="1"/>
      <c r="P86" s="15"/>
      <c r="Q86" s="1" t="str">
        <f t="shared" si="17"/>
        <v/>
      </c>
      <c r="R86" s="1" t="str">
        <f t="shared" si="18"/>
        <v/>
      </c>
      <c r="S86" s="1" t="str">
        <f t="shared" si="14"/>
        <v/>
      </c>
      <c r="T86" s="21" t="str">
        <f t="shared" si="15"/>
        <v/>
      </c>
      <c r="U86" s="1"/>
      <c r="V86" s="22" t="s">
        <v>11</v>
      </c>
      <c r="W86" s="22">
        <f t="shared" si="23"/>
        <v>-3</v>
      </c>
      <c r="X86" s="22">
        <f t="shared" si="19"/>
        <v>-1</v>
      </c>
      <c r="Y86" s="22">
        <f t="shared" si="20"/>
        <v>-4</v>
      </c>
    </row>
    <row r="87" spans="1:25" s="23" customFormat="1" x14ac:dyDescent="0.25">
      <c r="A87" s="1"/>
      <c r="B87" s="1"/>
      <c r="C87" s="1"/>
      <c r="D87" s="1"/>
      <c r="E87" s="19"/>
      <c r="F87" s="20" t="str">
        <f t="shared" si="22"/>
        <v>Does Not Qualify</v>
      </c>
      <c r="G87" s="1"/>
      <c r="H87" s="20" t="str">
        <f t="shared" si="13"/>
        <v>Does Not Qualify</v>
      </c>
      <c r="I87" s="1"/>
      <c r="J87" s="6" t="str">
        <f t="shared" si="16"/>
        <v/>
      </c>
      <c r="K87" s="6" t="str">
        <f t="shared" si="21"/>
        <v/>
      </c>
      <c r="L87" s="1"/>
      <c r="M87" s="1"/>
      <c r="N87" s="6" t="str">
        <f>IFERROR(VLOOKUP(M87,'Drop down lists'!$A$1:$B$286,2,FALSE),"")</f>
        <v/>
      </c>
      <c r="O87" s="1"/>
      <c r="P87" s="15"/>
      <c r="Q87" s="1" t="str">
        <f t="shared" si="17"/>
        <v/>
      </c>
      <c r="R87" s="1" t="str">
        <f t="shared" si="18"/>
        <v/>
      </c>
      <c r="S87" s="1" t="str">
        <f t="shared" si="14"/>
        <v/>
      </c>
      <c r="T87" s="21" t="str">
        <f t="shared" si="15"/>
        <v/>
      </c>
      <c r="U87" s="1"/>
      <c r="V87" s="22" t="s">
        <v>11</v>
      </c>
      <c r="W87" s="22">
        <f t="shared" si="23"/>
        <v>-3</v>
      </c>
      <c r="X87" s="22">
        <f t="shared" si="19"/>
        <v>-1</v>
      </c>
      <c r="Y87" s="22">
        <f t="shared" si="20"/>
        <v>-4</v>
      </c>
    </row>
    <row r="88" spans="1:25" s="23" customFormat="1" x14ac:dyDescent="0.25">
      <c r="A88" s="1"/>
      <c r="B88" s="1"/>
      <c r="C88" s="1"/>
      <c r="D88" s="1"/>
      <c r="E88" s="19"/>
      <c r="F88" s="20" t="str">
        <f t="shared" si="22"/>
        <v>Does Not Qualify</v>
      </c>
      <c r="G88" s="1"/>
      <c r="H88" s="20" t="str">
        <f t="shared" si="13"/>
        <v>Does Not Qualify</v>
      </c>
      <c r="I88" s="1"/>
      <c r="J88" s="6" t="str">
        <f t="shared" si="16"/>
        <v/>
      </c>
      <c r="K88" s="6" t="str">
        <f t="shared" si="21"/>
        <v/>
      </c>
      <c r="L88" s="1"/>
      <c r="M88" s="1"/>
      <c r="N88" s="6" t="str">
        <f>IFERROR(VLOOKUP(M88,'Drop down lists'!$A$1:$B$286,2,FALSE),"")</f>
        <v/>
      </c>
      <c r="O88" s="1"/>
      <c r="P88" s="15"/>
      <c r="Q88" s="1" t="str">
        <f t="shared" si="17"/>
        <v/>
      </c>
      <c r="R88" s="1" t="str">
        <f t="shared" si="18"/>
        <v/>
      </c>
      <c r="S88" s="1" t="str">
        <f t="shared" si="14"/>
        <v/>
      </c>
      <c r="T88" s="21" t="str">
        <f t="shared" si="15"/>
        <v/>
      </c>
      <c r="U88" s="1"/>
      <c r="V88" s="22" t="s">
        <v>11</v>
      </c>
      <c r="W88" s="22">
        <f t="shared" si="23"/>
        <v>-3</v>
      </c>
      <c r="X88" s="22">
        <f t="shared" si="19"/>
        <v>-1</v>
      </c>
      <c r="Y88" s="22">
        <f t="shared" si="20"/>
        <v>-4</v>
      </c>
    </row>
    <row r="89" spans="1:25" s="23" customFormat="1" x14ac:dyDescent="0.25">
      <c r="A89" s="1"/>
      <c r="B89" s="1"/>
      <c r="C89" s="1"/>
      <c r="D89" s="1"/>
      <c r="E89" s="19"/>
      <c r="F89" s="20" t="str">
        <f t="shared" si="22"/>
        <v>Does Not Qualify</v>
      </c>
      <c r="G89" s="1"/>
      <c r="H89" s="20" t="str">
        <f t="shared" si="13"/>
        <v>Does Not Qualify</v>
      </c>
      <c r="I89" s="1"/>
      <c r="J89" s="6" t="str">
        <f t="shared" si="16"/>
        <v/>
      </c>
      <c r="K89" s="6" t="str">
        <f t="shared" si="21"/>
        <v/>
      </c>
      <c r="L89" s="1"/>
      <c r="M89" s="1"/>
      <c r="N89" s="6" t="str">
        <f>IFERROR(VLOOKUP(M89,'Drop down lists'!$A$1:$B$286,2,FALSE),"")</f>
        <v/>
      </c>
      <c r="O89" s="1"/>
      <c r="P89" s="15"/>
      <c r="Q89" s="1" t="str">
        <f t="shared" si="17"/>
        <v/>
      </c>
      <c r="R89" s="1" t="str">
        <f t="shared" si="18"/>
        <v/>
      </c>
      <c r="S89" s="1" t="str">
        <f t="shared" si="14"/>
        <v/>
      </c>
      <c r="T89" s="21" t="str">
        <f t="shared" si="15"/>
        <v/>
      </c>
      <c r="U89" s="1"/>
      <c r="V89" s="22" t="s">
        <v>11</v>
      </c>
      <c r="W89" s="22">
        <f t="shared" si="23"/>
        <v>-3</v>
      </c>
      <c r="X89" s="22">
        <f t="shared" si="19"/>
        <v>-1</v>
      </c>
      <c r="Y89" s="22">
        <f t="shared" si="20"/>
        <v>-4</v>
      </c>
    </row>
    <row r="90" spans="1:25" s="23" customFormat="1" x14ac:dyDescent="0.25">
      <c r="A90" s="1"/>
      <c r="B90" s="1"/>
      <c r="C90" s="1"/>
      <c r="D90" s="1"/>
      <c r="E90" s="19"/>
      <c r="F90" s="20" t="str">
        <f t="shared" si="22"/>
        <v>Does Not Qualify</v>
      </c>
      <c r="G90" s="1"/>
      <c r="H90" s="20" t="str">
        <f t="shared" si="13"/>
        <v>Does Not Qualify</v>
      </c>
      <c r="I90" s="1"/>
      <c r="J90" s="6" t="str">
        <f t="shared" si="16"/>
        <v/>
      </c>
      <c r="K90" s="6" t="str">
        <f t="shared" si="21"/>
        <v/>
      </c>
      <c r="L90" s="1"/>
      <c r="M90" s="1"/>
      <c r="N90" s="6" t="str">
        <f>IFERROR(VLOOKUP(M90,'Drop down lists'!$A$1:$B$286,2,FALSE),"")</f>
        <v/>
      </c>
      <c r="O90" s="1"/>
      <c r="P90" s="15"/>
      <c r="Q90" s="1" t="str">
        <f t="shared" si="17"/>
        <v/>
      </c>
      <c r="R90" s="1" t="str">
        <f t="shared" si="18"/>
        <v/>
      </c>
      <c r="S90" s="1" t="str">
        <f t="shared" si="14"/>
        <v/>
      </c>
      <c r="T90" s="21" t="str">
        <f t="shared" si="15"/>
        <v/>
      </c>
      <c r="U90" s="1"/>
      <c r="V90" s="22" t="s">
        <v>11</v>
      </c>
      <c r="W90" s="22">
        <f t="shared" si="23"/>
        <v>-3</v>
      </c>
      <c r="X90" s="22">
        <f t="shared" si="19"/>
        <v>-1</v>
      </c>
      <c r="Y90" s="22">
        <f t="shared" si="20"/>
        <v>-4</v>
      </c>
    </row>
    <row r="91" spans="1:25" s="23" customFormat="1" x14ac:dyDescent="0.25">
      <c r="A91" s="1"/>
      <c r="B91" s="1"/>
      <c r="C91" s="1"/>
      <c r="D91" s="1"/>
      <c r="E91" s="19"/>
      <c r="F91" s="20" t="str">
        <f t="shared" si="22"/>
        <v>Does Not Qualify</v>
      </c>
      <c r="G91" s="1"/>
      <c r="H91" s="20" t="str">
        <f t="shared" si="13"/>
        <v>Does Not Qualify</v>
      </c>
      <c r="I91" s="1"/>
      <c r="J91" s="6" t="str">
        <f t="shared" si="16"/>
        <v/>
      </c>
      <c r="K91" s="6" t="str">
        <f t="shared" si="21"/>
        <v/>
      </c>
      <c r="L91" s="1"/>
      <c r="M91" s="1"/>
      <c r="N91" s="6" t="str">
        <f>IFERROR(VLOOKUP(M91,'Drop down lists'!$A$1:$B$286,2,FALSE),"")</f>
        <v/>
      </c>
      <c r="O91" s="1"/>
      <c r="P91" s="15"/>
      <c r="Q91" s="1" t="str">
        <f t="shared" si="17"/>
        <v/>
      </c>
      <c r="R91" s="1" t="str">
        <f t="shared" si="18"/>
        <v/>
      </c>
      <c r="S91" s="1" t="str">
        <f t="shared" si="14"/>
        <v/>
      </c>
      <c r="T91" s="21" t="str">
        <f t="shared" si="15"/>
        <v/>
      </c>
      <c r="U91" s="1"/>
      <c r="V91" s="22" t="s">
        <v>11</v>
      </c>
      <c r="W91" s="22">
        <f t="shared" si="23"/>
        <v>-3</v>
      </c>
      <c r="X91" s="22">
        <f t="shared" si="19"/>
        <v>-1</v>
      </c>
      <c r="Y91" s="22">
        <f t="shared" si="20"/>
        <v>-4</v>
      </c>
    </row>
    <row r="92" spans="1:25" s="23" customFormat="1" x14ac:dyDescent="0.25">
      <c r="A92" s="1"/>
      <c r="B92" s="1"/>
      <c r="C92" s="1"/>
      <c r="D92" s="1"/>
      <c r="E92" s="19"/>
      <c r="F92" s="20" t="str">
        <f t="shared" si="22"/>
        <v>Does Not Qualify</v>
      </c>
      <c r="G92" s="1"/>
      <c r="H92" s="20" t="str">
        <f t="shared" si="13"/>
        <v>Does Not Qualify</v>
      </c>
      <c r="I92" s="1"/>
      <c r="J92" s="6" t="str">
        <f t="shared" si="16"/>
        <v/>
      </c>
      <c r="K92" s="6" t="str">
        <f t="shared" si="21"/>
        <v/>
      </c>
      <c r="L92" s="1"/>
      <c r="M92" s="1"/>
      <c r="N92" s="6" t="str">
        <f>IFERROR(VLOOKUP(M92,'Drop down lists'!$A$1:$B$286,2,FALSE),"")</f>
        <v/>
      </c>
      <c r="O92" s="1"/>
      <c r="P92" s="15"/>
      <c r="Q92" s="1" t="str">
        <f t="shared" si="17"/>
        <v/>
      </c>
      <c r="R92" s="1" t="str">
        <f t="shared" si="18"/>
        <v/>
      </c>
      <c r="S92" s="1" t="str">
        <f t="shared" si="14"/>
        <v/>
      </c>
      <c r="T92" s="21" t="str">
        <f t="shared" si="15"/>
        <v/>
      </c>
      <c r="U92" s="1"/>
      <c r="V92" s="22" t="s">
        <v>11</v>
      </c>
      <c r="W92" s="22">
        <f t="shared" si="23"/>
        <v>-3</v>
      </c>
      <c r="X92" s="22">
        <f t="shared" si="19"/>
        <v>-1</v>
      </c>
      <c r="Y92" s="22">
        <f t="shared" si="20"/>
        <v>-4</v>
      </c>
    </row>
    <row r="93" spans="1:25" s="23" customFormat="1" x14ac:dyDescent="0.25">
      <c r="A93" s="1"/>
      <c r="B93" s="1"/>
      <c r="C93" s="1"/>
      <c r="D93" s="1"/>
      <c r="E93" s="19"/>
      <c r="F93" s="20" t="str">
        <f t="shared" si="22"/>
        <v>Does Not Qualify</v>
      </c>
      <c r="G93" s="1"/>
      <c r="H93" s="20" t="str">
        <f t="shared" si="13"/>
        <v>Does Not Qualify</v>
      </c>
      <c r="I93" s="1"/>
      <c r="J93" s="6" t="str">
        <f t="shared" si="16"/>
        <v/>
      </c>
      <c r="K93" s="6" t="str">
        <f t="shared" si="21"/>
        <v/>
      </c>
      <c r="L93" s="1"/>
      <c r="M93" s="1"/>
      <c r="N93" s="6" t="str">
        <f>IFERROR(VLOOKUP(M93,'Drop down lists'!$A$1:$B$286,2,FALSE),"")</f>
        <v/>
      </c>
      <c r="O93" s="1"/>
      <c r="P93" s="15"/>
      <c r="Q93" s="1" t="str">
        <f t="shared" si="17"/>
        <v/>
      </c>
      <c r="R93" s="1" t="str">
        <f t="shared" si="18"/>
        <v/>
      </c>
      <c r="S93" s="1" t="str">
        <f t="shared" si="14"/>
        <v/>
      </c>
      <c r="T93" s="21" t="str">
        <f t="shared" si="15"/>
        <v/>
      </c>
      <c r="U93" s="1"/>
      <c r="V93" s="22" t="s">
        <v>11</v>
      </c>
      <c r="W93" s="22">
        <f t="shared" si="23"/>
        <v>-3</v>
      </c>
      <c r="X93" s="22">
        <f t="shared" si="19"/>
        <v>-1</v>
      </c>
      <c r="Y93" s="22">
        <f t="shared" si="20"/>
        <v>-4</v>
      </c>
    </row>
    <row r="94" spans="1:25" s="23" customFormat="1" x14ac:dyDescent="0.25">
      <c r="A94" s="1"/>
      <c r="B94" s="1"/>
      <c r="C94" s="1"/>
      <c r="D94" s="1"/>
      <c r="E94" s="19"/>
      <c r="F94" s="20" t="str">
        <f t="shared" si="22"/>
        <v>Does Not Qualify</v>
      </c>
      <c r="G94" s="1"/>
      <c r="H94" s="20" t="str">
        <f t="shared" si="13"/>
        <v>Does Not Qualify</v>
      </c>
      <c r="I94" s="1"/>
      <c r="J94" s="6" t="str">
        <f t="shared" si="16"/>
        <v/>
      </c>
      <c r="K94" s="6" t="str">
        <f t="shared" si="21"/>
        <v/>
      </c>
      <c r="L94" s="1"/>
      <c r="M94" s="1"/>
      <c r="N94" s="6" t="str">
        <f>IFERROR(VLOOKUP(M94,'Drop down lists'!$A$1:$B$286,2,FALSE),"")</f>
        <v/>
      </c>
      <c r="O94" s="1"/>
      <c r="P94" s="15"/>
      <c r="Q94" s="1" t="str">
        <f t="shared" si="17"/>
        <v/>
      </c>
      <c r="R94" s="1" t="str">
        <f t="shared" si="18"/>
        <v/>
      </c>
      <c r="S94" s="1" t="str">
        <f t="shared" si="14"/>
        <v/>
      </c>
      <c r="T94" s="21" t="str">
        <f t="shared" si="15"/>
        <v/>
      </c>
      <c r="U94" s="1"/>
      <c r="V94" s="22" t="s">
        <v>11</v>
      </c>
      <c r="W94" s="22">
        <f t="shared" si="23"/>
        <v>-3</v>
      </c>
      <c r="X94" s="22">
        <f t="shared" si="19"/>
        <v>-1</v>
      </c>
      <c r="Y94" s="22">
        <f t="shared" si="20"/>
        <v>-4</v>
      </c>
    </row>
    <row r="95" spans="1:25" s="23" customFormat="1" x14ac:dyDescent="0.25">
      <c r="A95" s="1"/>
      <c r="B95" s="1"/>
      <c r="C95" s="1"/>
      <c r="D95" s="1"/>
      <c r="E95" s="19"/>
      <c r="F95" s="20" t="str">
        <f t="shared" si="22"/>
        <v>Does Not Qualify</v>
      </c>
      <c r="G95" s="1"/>
      <c r="H95" s="20" t="str">
        <f t="shared" si="13"/>
        <v>Does Not Qualify</v>
      </c>
      <c r="I95" s="1"/>
      <c r="J95" s="6" t="str">
        <f t="shared" si="16"/>
        <v/>
      </c>
      <c r="K95" s="6" t="str">
        <f t="shared" si="21"/>
        <v/>
      </c>
      <c r="L95" s="1"/>
      <c r="M95" s="1"/>
      <c r="N95" s="6" t="str">
        <f>IFERROR(VLOOKUP(M95,'Drop down lists'!$A$1:$B$286,2,FALSE),"")</f>
        <v/>
      </c>
      <c r="O95" s="1"/>
      <c r="P95" s="15"/>
      <c r="Q95" s="1" t="str">
        <f t="shared" si="17"/>
        <v/>
      </c>
      <c r="R95" s="1" t="str">
        <f t="shared" si="18"/>
        <v/>
      </c>
      <c r="S95" s="1" t="str">
        <f t="shared" si="14"/>
        <v/>
      </c>
      <c r="T95" s="21" t="str">
        <f t="shared" si="15"/>
        <v/>
      </c>
      <c r="U95" s="1"/>
      <c r="V95" s="22" t="s">
        <v>11</v>
      </c>
      <c r="W95" s="22">
        <f t="shared" si="23"/>
        <v>-3</v>
      </c>
      <c r="X95" s="22">
        <f t="shared" si="19"/>
        <v>-1</v>
      </c>
      <c r="Y95" s="22">
        <f t="shared" si="20"/>
        <v>-4</v>
      </c>
    </row>
    <row r="96" spans="1:25" s="23" customFormat="1" x14ac:dyDescent="0.25">
      <c r="A96" s="1"/>
      <c r="B96" s="1"/>
      <c r="C96" s="1"/>
      <c r="D96" s="1"/>
      <c r="E96" s="19"/>
      <c r="F96" s="20" t="str">
        <f t="shared" si="22"/>
        <v>Does Not Qualify</v>
      </c>
      <c r="G96" s="1"/>
      <c r="H96" s="20" t="str">
        <f t="shared" si="13"/>
        <v>Does Not Qualify</v>
      </c>
      <c r="I96" s="1"/>
      <c r="J96" s="6" t="str">
        <f t="shared" si="16"/>
        <v/>
      </c>
      <c r="K96" s="6" t="str">
        <f t="shared" si="21"/>
        <v/>
      </c>
      <c r="L96" s="1"/>
      <c r="M96" s="1"/>
      <c r="N96" s="6" t="str">
        <f>IFERROR(VLOOKUP(M96,'Drop down lists'!$A$1:$B$286,2,FALSE),"")</f>
        <v/>
      </c>
      <c r="O96" s="1"/>
      <c r="P96" s="15"/>
      <c r="Q96" s="1" t="str">
        <f t="shared" si="17"/>
        <v/>
      </c>
      <c r="R96" s="1" t="str">
        <f t="shared" si="18"/>
        <v/>
      </c>
      <c r="S96" s="1" t="str">
        <f t="shared" si="14"/>
        <v/>
      </c>
      <c r="T96" s="21" t="str">
        <f t="shared" si="15"/>
        <v/>
      </c>
      <c r="U96" s="1"/>
      <c r="V96" s="22" t="s">
        <v>11</v>
      </c>
      <c r="W96" s="22">
        <f t="shared" si="23"/>
        <v>-3</v>
      </c>
      <c r="X96" s="22">
        <f t="shared" si="19"/>
        <v>-1</v>
      </c>
      <c r="Y96" s="22">
        <f t="shared" si="20"/>
        <v>-4</v>
      </c>
    </row>
    <row r="97" spans="1:25" s="23" customFormat="1" x14ac:dyDescent="0.25">
      <c r="A97" s="1"/>
      <c r="B97" s="1"/>
      <c r="C97" s="1"/>
      <c r="D97" s="1"/>
      <c r="E97" s="19"/>
      <c r="F97" s="20" t="str">
        <f t="shared" si="22"/>
        <v>Does Not Qualify</v>
      </c>
      <c r="G97" s="1"/>
      <c r="H97" s="20" t="str">
        <f t="shared" si="13"/>
        <v>Does Not Qualify</v>
      </c>
      <c r="I97" s="1"/>
      <c r="J97" s="6" t="str">
        <f t="shared" si="16"/>
        <v/>
      </c>
      <c r="K97" s="6" t="str">
        <f t="shared" si="21"/>
        <v/>
      </c>
      <c r="L97" s="1"/>
      <c r="M97" s="1"/>
      <c r="N97" s="6" t="str">
        <f>IFERROR(VLOOKUP(M97,'Drop down lists'!$A$1:$B$286,2,FALSE),"")</f>
        <v/>
      </c>
      <c r="O97" s="1"/>
      <c r="P97" s="15"/>
      <c r="Q97" s="1" t="str">
        <f t="shared" si="17"/>
        <v/>
      </c>
      <c r="R97" s="1" t="str">
        <f t="shared" si="18"/>
        <v/>
      </c>
      <c r="S97" s="1" t="str">
        <f t="shared" si="14"/>
        <v/>
      </c>
      <c r="T97" s="21" t="str">
        <f t="shared" si="15"/>
        <v/>
      </c>
      <c r="U97" s="1"/>
      <c r="V97" s="22" t="s">
        <v>11</v>
      </c>
      <c r="W97" s="22">
        <f t="shared" si="23"/>
        <v>-3</v>
      </c>
      <c r="X97" s="22">
        <f t="shared" si="19"/>
        <v>-1</v>
      </c>
      <c r="Y97" s="22">
        <f t="shared" si="20"/>
        <v>-4</v>
      </c>
    </row>
    <row r="98" spans="1:25" s="23" customFormat="1" x14ac:dyDescent="0.25">
      <c r="A98" s="1"/>
      <c r="B98" s="1"/>
      <c r="C98" s="1"/>
      <c r="D98" s="1"/>
      <c r="E98" s="19"/>
      <c r="F98" s="20" t="str">
        <f t="shared" si="22"/>
        <v>Does Not Qualify</v>
      </c>
      <c r="G98" s="1"/>
      <c r="H98" s="20" t="str">
        <f t="shared" si="13"/>
        <v>Does Not Qualify</v>
      </c>
      <c r="I98" s="1"/>
      <c r="J98" s="6" t="str">
        <f t="shared" si="16"/>
        <v/>
      </c>
      <c r="K98" s="6" t="str">
        <f t="shared" si="21"/>
        <v/>
      </c>
      <c r="L98" s="1"/>
      <c r="M98" s="1"/>
      <c r="N98" s="6" t="str">
        <f>IFERROR(VLOOKUP(M98,'Drop down lists'!$A$1:$B$286,2,FALSE),"")</f>
        <v/>
      </c>
      <c r="O98" s="1"/>
      <c r="P98" s="15"/>
      <c r="Q98" s="1" t="str">
        <f t="shared" si="17"/>
        <v/>
      </c>
      <c r="R98" s="1" t="str">
        <f t="shared" si="18"/>
        <v/>
      </c>
      <c r="S98" s="1" t="str">
        <f t="shared" si="14"/>
        <v/>
      </c>
      <c r="T98" s="21" t="str">
        <f t="shared" si="15"/>
        <v/>
      </c>
      <c r="U98" s="1"/>
      <c r="V98" s="22" t="s">
        <v>11</v>
      </c>
      <c r="W98" s="22">
        <f t="shared" si="23"/>
        <v>-3</v>
      </c>
      <c r="X98" s="22">
        <f t="shared" si="19"/>
        <v>-1</v>
      </c>
      <c r="Y98" s="22">
        <f t="shared" si="20"/>
        <v>-4</v>
      </c>
    </row>
    <row r="99" spans="1:25" s="23" customFormat="1" x14ac:dyDescent="0.25">
      <c r="A99" s="1"/>
      <c r="B99" s="1"/>
      <c r="C99" s="1"/>
      <c r="D99" s="1"/>
      <c r="E99" s="19"/>
      <c r="F99" s="20" t="str">
        <f t="shared" si="22"/>
        <v>Does Not Qualify</v>
      </c>
      <c r="G99" s="1"/>
      <c r="H99" s="20" t="str">
        <f t="shared" si="13"/>
        <v>Does Not Qualify</v>
      </c>
      <c r="I99" s="1"/>
      <c r="J99" s="6" t="str">
        <f t="shared" si="16"/>
        <v/>
      </c>
      <c r="K99" s="6" t="str">
        <f t="shared" si="21"/>
        <v/>
      </c>
      <c r="L99" s="1"/>
      <c r="M99" s="1"/>
      <c r="N99" s="6" t="str">
        <f>IFERROR(VLOOKUP(M99,'Drop down lists'!$A$1:$B$286,2,FALSE),"")</f>
        <v/>
      </c>
      <c r="O99" s="1"/>
      <c r="P99" s="15"/>
      <c r="Q99" s="1" t="str">
        <f t="shared" si="17"/>
        <v/>
      </c>
      <c r="R99" s="1" t="str">
        <f t="shared" si="18"/>
        <v/>
      </c>
      <c r="S99" s="1" t="str">
        <f t="shared" si="14"/>
        <v/>
      </c>
      <c r="T99" s="21" t="str">
        <f t="shared" si="15"/>
        <v/>
      </c>
      <c r="U99" s="1"/>
      <c r="V99" s="22" t="s">
        <v>11</v>
      </c>
      <c r="W99" s="22">
        <f t="shared" si="23"/>
        <v>-3</v>
      </c>
      <c r="X99" s="22">
        <f t="shared" si="19"/>
        <v>-1</v>
      </c>
      <c r="Y99" s="22">
        <f t="shared" si="20"/>
        <v>-4</v>
      </c>
    </row>
    <row r="100" spans="1:25" s="23" customFormat="1" x14ac:dyDescent="0.25">
      <c r="A100" s="1"/>
      <c r="B100" s="1"/>
      <c r="C100" s="1"/>
      <c r="D100" s="1"/>
      <c r="E100" s="19"/>
      <c r="F100" s="20" t="str">
        <f t="shared" si="22"/>
        <v>Does Not Qualify</v>
      </c>
      <c r="G100" s="1"/>
      <c r="H100" s="20" t="str">
        <f t="shared" si="13"/>
        <v>Does Not Qualify</v>
      </c>
      <c r="I100" s="1"/>
      <c r="J100" s="6" t="str">
        <f t="shared" si="16"/>
        <v/>
      </c>
      <c r="K100" s="6" t="str">
        <f t="shared" si="21"/>
        <v/>
      </c>
      <c r="L100" s="1"/>
      <c r="M100" s="1"/>
      <c r="N100" s="6" t="str">
        <f>IFERROR(VLOOKUP(M100,'Drop down lists'!$A$1:$B$286,2,FALSE),"")</f>
        <v/>
      </c>
      <c r="O100" s="1"/>
      <c r="P100" s="15"/>
      <c r="Q100" s="1" t="str">
        <f t="shared" si="17"/>
        <v/>
      </c>
      <c r="R100" s="1" t="str">
        <f t="shared" si="18"/>
        <v/>
      </c>
      <c r="S100" s="1" t="str">
        <f t="shared" si="14"/>
        <v/>
      </c>
      <c r="T100" s="21" t="str">
        <f t="shared" si="15"/>
        <v/>
      </c>
      <c r="U100" s="1"/>
      <c r="V100" s="22" t="s">
        <v>11</v>
      </c>
      <c r="W100" s="22">
        <f t="shared" si="23"/>
        <v>-3</v>
      </c>
      <c r="X100" s="22">
        <f t="shared" si="19"/>
        <v>-1</v>
      </c>
      <c r="Y100" s="22">
        <f t="shared" si="20"/>
        <v>-4</v>
      </c>
    </row>
    <row r="101" spans="1:25" s="23" customFormat="1" x14ac:dyDescent="0.25">
      <c r="A101" s="1"/>
      <c r="B101" s="1"/>
      <c r="C101" s="1"/>
      <c r="D101" s="1"/>
      <c r="E101" s="19"/>
      <c r="F101" s="20" t="str">
        <f t="shared" si="22"/>
        <v>Does Not Qualify</v>
      </c>
      <c r="G101" s="1"/>
      <c r="H101" s="20" t="str">
        <f t="shared" si="13"/>
        <v>Does Not Qualify</v>
      </c>
      <c r="I101" s="1"/>
      <c r="J101" s="6" t="str">
        <f t="shared" si="16"/>
        <v/>
      </c>
      <c r="K101" s="6" t="str">
        <f t="shared" si="21"/>
        <v/>
      </c>
      <c r="L101" s="1"/>
      <c r="M101" s="1"/>
      <c r="N101" s="6" t="str">
        <f>IFERROR(VLOOKUP(M101,'Drop down lists'!$A$1:$B$286,2,FALSE),"")</f>
        <v/>
      </c>
      <c r="O101" s="1"/>
      <c r="P101" s="15"/>
      <c r="Q101" s="1" t="str">
        <f t="shared" si="17"/>
        <v/>
      </c>
      <c r="R101" s="1" t="str">
        <f t="shared" si="18"/>
        <v/>
      </c>
      <c r="S101" s="1" t="str">
        <f t="shared" si="14"/>
        <v/>
      </c>
      <c r="T101" s="21" t="str">
        <f t="shared" si="15"/>
        <v/>
      </c>
      <c r="U101" s="1"/>
      <c r="V101" s="22" t="s">
        <v>11</v>
      </c>
      <c r="W101" s="22">
        <f t="shared" si="23"/>
        <v>-3</v>
      </c>
      <c r="X101" s="22">
        <f t="shared" si="19"/>
        <v>-1</v>
      </c>
      <c r="Y101" s="22">
        <f t="shared" si="20"/>
        <v>-4</v>
      </c>
    </row>
    <row r="102" spans="1:25" s="23" customFormat="1" x14ac:dyDescent="0.25">
      <c r="A102" s="1"/>
      <c r="B102" s="1"/>
      <c r="C102" s="1"/>
      <c r="D102" s="1"/>
      <c r="E102" s="19"/>
      <c r="F102" s="20" t="str">
        <f t="shared" si="22"/>
        <v>Does Not Qualify</v>
      </c>
      <c r="G102" s="1"/>
      <c r="H102" s="20" t="str">
        <f t="shared" si="13"/>
        <v>Does Not Qualify</v>
      </c>
      <c r="I102" s="1"/>
      <c r="J102" s="6" t="str">
        <f t="shared" si="16"/>
        <v/>
      </c>
      <c r="K102" s="6" t="str">
        <f t="shared" si="21"/>
        <v/>
      </c>
      <c r="L102" s="1"/>
      <c r="M102" s="1"/>
      <c r="N102" s="6" t="str">
        <f>IFERROR(VLOOKUP(M102,'Drop down lists'!$A$1:$B$286,2,FALSE),"")</f>
        <v/>
      </c>
      <c r="O102" s="1"/>
      <c r="P102" s="15"/>
      <c r="Q102" s="1" t="str">
        <f t="shared" si="17"/>
        <v/>
      </c>
      <c r="R102" s="1" t="str">
        <f t="shared" si="18"/>
        <v/>
      </c>
      <c r="S102" s="1" t="str">
        <f t="shared" si="14"/>
        <v/>
      </c>
      <c r="T102" s="21" t="str">
        <f t="shared" si="15"/>
        <v/>
      </c>
      <c r="U102" s="1"/>
      <c r="V102" s="22" t="s">
        <v>11</v>
      </c>
      <c r="W102" s="22">
        <f t="shared" si="23"/>
        <v>-3</v>
      </c>
      <c r="X102" s="22">
        <f t="shared" si="19"/>
        <v>-1</v>
      </c>
      <c r="Y102" s="22">
        <f t="shared" si="20"/>
        <v>-4</v>
      </c>
    </row>
    <row r="103" spans="1:25" s="23" customFormat="1" x14ac:dyDescent="0.25">
      <c r="A103" s="1"/>
      <c r="B103" s="1"/>
      <c r="C103" s="1"/>
      <c r="D103" s="1"/>
      <c r="E103" s="19"/>
      <c r="F103" s="20" t="str">
        <f t="shared" si="22"/>
        <v>Does Not Qualify</v>
      </c>
      <c r="G103" s="1"/>
      <c r="H103" s="20" t="str">
        <f t="shared" si="13"/>
        <v>Does Not Qualify</v>
      </c>
      <c r="I103" s="1"/>
      <c r="J103" s="6" t="str">
        <f t="shared" si="16"/>
        <v/>
      </c>
      <c r="K103" s="6" t="str">
        <f t="shared" si="21"/>
        <v/>
      </c>
      <c r="L103" s="1"/>
      <c r="M103" s="1"/>
      <c r="N103" s="6" t="str">
        <f>IFERROR(VLOOKUP(M103,'Drop down lists'!$A$1:$B$286,2,FALSE),"")</f>
        <v/>
      </c>
      <c r="O103" s="1"/>
      <c r="P103" s="15"/>
      <c r="Q103" s="1" t="str">
        <f t="shared" si="17"/>
        <v/>
      </c>
      <c r="R103" s="1" t="str">
        <f t="shared" si="18"/>
        <v/>
      </c>
      <c r="S103" s="1" t="str">
        <f t="shared" si="14"/>
        <v/>
      </c>
      <c r="T103" s="21" t="str">
        <f t="shared" si="15"/>
        <v/>
      </c>
      <c r="U103" s="1"/>
      <c r="V103" s="22" t="s">
        <v>11</v>
      </c>
      <c r="W103" s="22">
        <f t="shared" si="23"/>
        <v>-3</v>
      </c>
      <c r="X103" s="22">
        <f t="shared" si="19"/>
        <v>-1</v>
      </c>
      <c r="Y103" s="22">
        <f t="shared" si="20"/>
        <v>-4</v>
      </c>
    </row>
    <row r="104" spans="1:25" s="23" customFormat="1" x14ac:dyDescent="0.25">
      <c r="A104" s="1"/>
      <c r="B104" s="1"/>
      <c r="C104" s="1"/>
      <c r="D104" s="1"/>
      <c r="E104" s="19"/>
      <c r="F104" s="20" t="str">
        <f t="shared" si="22"/>
        <v>Does Not Qualify</v>
      </c>
      <c r="G104" s="1"/>
      <c r="H104" s="20" t="str">
        <f t="shared" si="13"/>
        <v>Does Not Qualify</v>
      </c>
      <c r="I104" s="1"/>
      <c r="J104" s="6" t="str">
        <f t="shared" si="16"/>
        <v/>
      </c>
      <c r="K104" s="6" t="str">
        <f t="shared" si="21"/>
        <v/>
      </c>
      <c r="L104" s="1"/>
      <c r="M104" s="1"/>
      <c r="N104" s="6" t="str">
        <f>IFERROR(VLOOKUP(M104,'Drop down lists'!$A$1:$B$286,2,FALSE),"")</f>
        <v/>
      </c>
      <c r="O104" s="1"/>
      <c r="P104" s="15"/>
      <c r="Q104" s="1" t="str">
        <f t="shared" si="17"/>
        <v/>
      </c>
      <c r="R104" s="1" t="str">
        <f t="shared" si="18"/>
        <v/>
      </c>
      <c r="S104" s="1" t="str">
        <f t="shared" si="14"/>
        <v/>
      </c>
      <c r="T104" s="21" t="str">
        <f t="shared" si="15"/>
        <v/>
      </c>
      <c r="U104" s="1"/>
      <c r="V104" s="22" t="s">
        <v>11</v>
      </c>
      <c r="W104" s="22">
        <f t="shared" si="23"/>
        <v>-3</v>
      </c>
      <c r="X104" s="22">
        <f t="shared" si="19"/>
        <v>-1</v>
      </c>
      <c r="Y104" s="22">
        <f t="shared" si="20"/>
        <v>-4</v>
      </c>
    </row>
    <row r="105" spans="1:25" s="23" customFormat="1" x14ac:dyDescent="0.25">
      <c r="A105" s="1"/>
      <c r="B105" s="1"/>
      <c r="C105" s="1"/>
      <c r="D105" s="1"/>
      <c r="E105" s="19"/>
      <c r="F105" s="20" t="str">
        <f t="shared" si="22"/>
        <v>Does Not Qualify</v>
      </c>
      <c r="G105" s="1"/>
      <c r="H105" s="20" t="str">
        <f t="shared" si="13"/>
        <v>Does Not Qualify</v>
      </c>
      <c r="I105" s="1"/>
      <c r="J105" s="6" t="str">
        <f t="shared" si="16"/>
        <v/>
      </c>
      <c r="K105" s="6" t="str">
        <f t="shared" si="21"/>
        <v/>
      </c>
      <c r="L105" s="1"/>
      <c r="M105" s="1"/>
      <c r="N105" s="6" t="str">
        <f>IFERROR(VLOOKUP(M105,'Drop down lists'!$A$1:$B$286,2,FALSE),"")</f>
        <v/>
      </c>
      <c r="O105" s="1"/>
      <c r="P105" s="15"/>
      <c r="Q105" s="1" t="str">
        <f t="shared" si="17"/>
        <v/>
      </c>
      <c r="R105" s="1" t="str">
        <f t="shared" si="18"/>
        <v/>
      </c>
      <c r="S105" s="1" t="str">
        <f t="shared" si="14"/>
        <v/>
      </c>
      <c r="T105" s="21" t="str">
        <f t="shared" si="15"/>
        <v/>
      </c>
      <c r="U105" s="1"/>
      <c r="V105" s="22" t="s">
        <v>11</v>
      </c>
      <c r="W105" s="22">
        <f t="shared" si="23"/>
        <v>-3</v>
      </c>
      <c r="X105" s="22">
        <f t="shared" si="19"/>
        <v>-1</v>
      </c>
      <c r="Y105" s="22">
        <f t="shared" si="20"/>
        <v>-4</v>
      </c>
    </row>
    <row r="106" spans="1:25" s="23" customFormat="1" x14ac:dyDescent="0.25">
      <c r="A106" s="1"/>
      <c r="B106" s="1"/>
      <c r="C106" s="1"/>
      <c r="D106" s="1"/>
      <c r="E106" s="19"/>
      <c r="F106" s="20" t="str">
        <f t="shared" si="22"/>
        <v>Does Not Qualify</v>
      </c>
      <c r="G106" s="1"/>
      <c r="H106" s="20" t="str">
        <f t="shared" si="13"/>
        <v>Does Not Qualify</v>
      </c>
      <c r="I106" s="1"/>
      <c r="J106" s="6" t="str">
        <f t="shared" si="16"/>
        <v/>
      </c>
      <c r="K106" s="6" t="str">
        <f t="shared" si="21"/>
        <v/>
      </c>
      <c r="L106" s="1"/>
      <c r="M106" s="1"/>
      <c r="N106" s="6" t="str">
        <f>IFERROR(VLOOKUP(M106,'Drop down lists'!$A$1:$B$286,2,FALSE),"")</f>
        <v/>
      </c>
      <c r="O106" s="1"/>
      <c r="P106" s="15"/>
      <c r="Q106" s="1" t="str">
        <f t="shared" si="17"/>
        <v/>
      </c>
      <c r="R106" s="1" t="str">
        <f t="shared" si="18"/>
        <v/>
      </c>
      <c r="S106" s="1" t="str">
        <f t="shared" si="14"/>
        <v/>
      </c>
      <c r="T106" s="21" t="str">
        <f t="shared" si="15"/>
        <v/>
      </c>
      <c r="U106" s="1"/>
      <c r="V106" s="22" t="s">
        <v>11</v>
      </c>
      <c r="W106" s="22">
        <f t="shared" si="23"/>
        <v>-3</v>
      </c>
      <c r="X106" s="22">
        <f t="shared" si="19"/>
        <v>-1</v>
      </c>
      <c r="Y106" s="22">
        <f t="shared" si="20"/>
        <v>-4</v>
      </c>
    </row>
    <row r="107" spans="1:25" s="23" customFormat="1" x14ac:dyDescent="0.25">
      <c r="A107" s="1"/>
      <c r="B107" s="1"/>
      <c r="C107" s="1"/>
      <c r="D107" s="1"/>
      <c r="E107" s="19"/>
      <c r="F107" s="20" t="str">
        <f t="shared" si="22"/>
        <v>Does Not Qualify</v>
      </c>
      <c r="G107" s="1"/>
      <c r="H107" s="20" t="str">
        <f t="shared" si="13"/>
        <v>Does Not Qualify</v>
      </c>
      <c r="I107" s="1"/>
      <c r="J107" s="6" t="str">
        <f t="shared" si="16"/>
        <v/>
      </c>
      <c r="K107" s="6" t="str">
        <f t="shared" si="21"/>
        <v/>
      </c>
      <c r="L107" s="1"/>
      <c r="M107" s="1"/>
      <c r="N107" s="6" t="str">
        <f>IFERROR(VLOOKUP(M107,'Drop down lists'!$A$1:$B$286,2,FALSE),"")</f>
        <v/>
      </c>
      <c r="O107" s="1"/>
      <c r="P107" s="15"/>
      <c r="Q107" s="1" t="str">
        <f t="shared" si="17"/>
        <v/>
      </c>
      <c r="R107" s="1" t="str">
        <f t="shared" si="18"/>
        <v/>
      </c>
      <c r="S107" s="1" t="str">
        <f t="shared" si="14"/>
        <v/>
      </c>
      <c r="T107" s="21" t="str">
        <f t="shared" si="15"/>
        <v/>
      </c>
      <c r="U107" s="1"/>
      <c r="V107" s="22" t="s">
        <v>11</v>
      </c>
      <c r="W107" s="22">
        <f t="shared" si="23"/>
        <v>-3</v>
      </c>
      <c r="X107" s="22">
        <f t="shared" si="19"/>
        <v>-1</v>
      </c>
      <c r="Y107" s="22">
        <f t="shared" si="20"/>
        <v>-4</v>
      </c>
    </row>
    <row r="108" spans="1:25" s="23" customFormat="1" x14ac:dyDescent="0.25">
      <c r="A108" s="1"/>
      <c r="B108" s="1"/>
      <c r="C108" s="1"/>
      <c r="D108" s="1"/>
      <c r="E108" s="19"/>
      <c r="F108" s="20" t="str">
        <f t="shared" si="22"/>
        <v>Does Not Qualify</v>
      </c>
      <c r="G108" s="1"/>
      <c r="H108" s="20" t="str">
        <f t="shared" si="13"/>
        <v>Does Not Qualify</v>
      </c>
      <c r="I108" s="1"/>
      <c r="J108" s="6" t="str">
        <f t="shared" si="16"/>
        <v/>
      </c>
      <c r="K108" s="6" t="str">
        <f t="shared" si="21"/>
        <v/>
      </c>
      <c r="L108" s="1"/>
      <c r="M108" s="1"/>
      <c r="N108" s="6" t="str">
        <f>IFERROR(VLOOKUP(M108,'Drop down lists'!$A$1:$B$286,2,FALSE),"")</f>
        <v/>
      </c>
      <c r="O108" s="1"/>
      <c r="P108" s="15"/>
      <c r="Q108" s="1" t="str">
        <f t="shared" si="17"/>
        <v/>
      </c>
      <c r="R108" s="1" t="str">
        <f t="shared" si="18"/>
        <v/>
      </c>
      <c r="S108" s="1" t="str">
        <f t="shared" si="14"/>
        <v/>
      </c>
      <c r="T108" s="21" t="str">
        <f t="shared" si="15"/>
        <v/>
      </c>
      <c r="U108" s="1"/>
      <c r="V108" s="22" t="s">
        <v>11</v>
      </c>
      <c r="W108" s="22">
        <f t="shared" si="23"/>
        <v>-3</v>
      </c>
      <c r="X108" s="22">
        <f t="shared" si="19"/>
        <v>-1</v>
      </c>
      <c r="Y108" s="22">
        <f t="shared" si="20"/>
        <v>-4</v>
      </c>
    </row>
    <row r="109" spans="1:25" s="23" customFormat="1" x14ac:dyDescent="0.25">
      <c r="A109" s="1"/>
      <c r="B109" s="1"/>
      <c r="C109" s="1"/>
      <c r="D109" s="1"/>
      <c r="E109" s="19"/>
      <c r="F109" s="20" t="str">
        <f t="shared" si="22"/>
        <v>Does Not Qualify</v>
      </c>
      <c r="G109" s="1"/>
      <c r="H109" s="20" t="str">
        <f t="shared" si="13"/>
        <v>Does Not Qualify</v>
      </c>
      <c r="I109" s="1"/>
      <c r="J109" s="6" t="str">
        <f t="shared" si="16"/>
        <v/>
      </c>
      <c r="K109" s="6" t="str">
        <f t="shared" si="21"/>
        <v/>
      </c>
      <c r="L109" s="1"/>
      <c r="M109" s="1"/>
      <c r="N109" s="6" t="str">
        <f>IFERROR(VLOOKUP(M109,'Drop down lists'!$A$1:$B$286,2,FALSE),"")</f>
        <v/>
      </c>
      <c r="O109" s="1"/>
      <c r="P109" s="15"/>
      <c r="Q109" s="1" t="str">
        <f t="shared" si="17"/>
        <v/>
      </c>
      <c r="R109" s="1" t="str">
        <f t="shared" si="18"/>
        <v/>
      </c>
      <c r="S109" s="1" t="str">
        <f t="shared" si="14"/>
        <v/>
      </c>
      <c r="T109" s="21" t="str">
        <f t="shared" si="15"/>
        <v/>
      </c>
      <c r="U109" s="1"/>
      <c r="V109" s="22" t="s">
        <v>11</v>
      </c>
      <c r="W109" s="22">
        <f t="shared" si="23"/>
        <v>-3</v>
      </c>
      <c r="X109" s="22">
        <f t="shared" si="19"/>
        <v>-1</v>
      </c>
      <c r="Y109" s="22">
        <f t="shared" si="20"/>
        <v>-4</v>
      </c>
    </row>
    <row r="110" spans="1:25" s="23" customFormat="1" x14ac:dyDescent="0.25">
      <c r="A110" s="1"/>
      <c r="B110" s="1"/>
      <c r="C110" s="1"/>
      <c r="D110" s="1"/>
      <c r="E110" s="19"/>
      <c r="F110" s="20" t="str">
        <f t="shared" si="22"/>
        <v>Does Not Qualify</v>
      </c>
      <c r="G110" s="1"/>
      <c r="H110" s="20" t="str">
        <f t="shared" si="13"/>
        <v>Does Not Qualify</v>
      </c>
      <c r="I110" s="1"/>
      <c r="J110" s="6" t="str">
        <f t="shared" si="16"/>
        <v/>
      </c>
      <c r="K110" s="6" t="str">
        <f t="shared" si="21"/>
        <v/>
      </c>
      <c r="L110" s="1"/>
      <c r="M110" s="1"/>
      <c r="N110" s="6" t="str">
        <f>IFERROR(VLOOKUP(M110,'Drop down lists'!$A$1:$B$286,2,FALSE),"")</f>
        <v/>
      </c>
      <c r="O110" s="1"/>
      <c r="P110" s="15"/>
      <c r="Q110" s="1" t="str">
        <f t="shared" si="17"/>
        <v/>
      </c>
      <c r="R110" s="1" t="str">
        <f t="shared" si="18"/>
        <v/>
      </c>
      <c r="S110" s="1" t="str">
        <f t="shared" si="14"/>
        <v/>
      </c>
      <c r="T110" s="21" t="str">
        <f t="shared" si="15"/>
        <v/>
      </c>
      <c r="U110" s="1"/>
      <c r="V110" s="22" t="s">
        <v>11</v>
      </c>
      <c r="W110" s="22">
        <f t="shared" si="23"/>
        <v>-3</v>
      </c>
      <c r="X110" s="22">
        <f t="shared" si="19"/>
        <v>-1</v>
      </c>
      <c r="Y110" s="22">
        <f t="shared" si="20"/>
        <v>-4</v>
      </c>
    </row>
    <row r="111" spans="1:25" s="23" customFormat="1" x14ac:dyDescent="0.25">
      <c r="A111" s="1"/>
      <c r="B111" s="1"/>
      <c r="C111" s="1"/>
      <c r="D111" s="1"/>
      <c r="E111" s="19"/>
      <c r="F111" s="20" t="str">
        <f t="shared" si="22"/>
        <v>Does Not Qualify</v>
      </c>
      <c r="G111" s="1"/>
      <c r="H111" s="20" t="str">
        <f t="shared" si="13"/>
        <v>Does Not Qualify</v>
      </c>
      <c r="I111" s="1"/>
      <c r="J111" s="6" t="str">
        <f t="shared" si="16"/>
        <v/>
      </c>
      <c r="K111" s="6" t="str">
        <f t="shared" si="21"/>
        <v/>
      </c>
      <c r="L111" s="1"/>
      <c r="M111" s="1"/>
      <c r="N111" s="6" t="str">
        <f>IFERROR(VLOOKUP(M111,'Drop down lists'!$A$1:$B$286,2,FALSE),"")</f>
        <v/>
      </c>
      <c r="O111" s="1"/>
      <c r="P111" s="15"/>
      <c r="Q111" s="1" t="str">
        <f t="shared" si="17"/>
        <v/>
      </c>
      <c r="R111" s="1" t="str">
        <f t="shared" si="18"/>
        <v/>
      </c>
      <c r="S111" s="1" t="str">
        <f t="shared" si="14"/>
        <v/>
      </c>
      <c r="T111" s="21" t="str">
        <f t="shared" si="15"/>
        <v/>
      </c>
      <c r="U111" s="1"/>
      <c r="V111" s="22" t="s">
        <v>11</v>
      </c>
      <c r="W111" s="22">
        <f t="shared" si="23"/>
        <v>-3</v>
      </c>
      <c r="X111" s="22">
        <f t="shared" si="19"/>
        <v>-1</v>
      </c>
      <c r="Y111" s="22">
        <f t="shared" si="20"/>
        <v>-4</v>
      </c>
    </row>
    <row r="112" spans="1:25" s="23" customFormat="1" x14ac:dyDescent="0.25">
      <c r="A112" s="1"/>
      <c r="B112" s="1"/>
      <c r="C112" s="1"/>
      <c r="D112" s="1"/>
      <c r="E112" s="19"/>
      <c r="F112" s="20" t="str">
        <f t="shared" si="22"/>
        <v>Does Not Qualify</v>
      </c>
      <c r="G112" s="1"/>
      <c r="H112" s="20" t="str">
        <f t="shared" si="13"/>
        <v>Does Not Qualify</v>
      </c>
      <c r="I112" s="1"/>
      <c r="J112" s="6" t="str">
        <f t="shared" si="16"/>
        <v/>
      </c>
      <c r="K112" s="6" t="str">
        <f t="shared" si="21"/>
        <v/>
      </c>
      <c r="L112" s="1"/>
      <c r="M112" s="1"/>
      <c r="N112" s="6" t="str">
        <f>IFERROR(VLOOKUP(M112,'Drop down lists'!$A$1:$B$286,2,FALSE),"")</f>
        <v/>
      </c>
      <c r="O112" s="1"/>
      <c r="P112" s="15"/>
      <c r="Q112" s="1" t="str">
        <f t="shared" si="17"/>
        <v/>
      </c>
      <c r="R112" s="1" t="str">
        <f t="shared" si="18"/>
        <v/>
      </c>
      <c r="S112" s="1" t="str">
        <f t="shared" si="14"/>
        <v/>
      </c>
      <c r="T112" s="21" t="str">
        <f t="shared" si="15"/>
        <v/>
      </c>
      <c r="U112" s="1"/>
      <c r="V112" s="22" t="s">
        <v>11</v>
      </c>
      <c r="W112" s="22">
        <f t="shared" si="23"/>
        <v>-3</v>
      </c>
      <c r="X112" s="22">
        <f t="shared" si="19"/>
        <v>-1</v>
      </c>
      <c r="Y112" s="22">
        <f t="shared" si="20"/>
        <v>-4</v>
      </c>
    </row>
    <row r="113" spans="1:25" s="23" customFormat="1" x14ac:dyDescent="0.25">
      <c r="A113" s="1"/>
      <c r="B113" s="1"/>
      <c r="C113" s="1"/>
      <c r="D113" s="1"/>
      <c r="E113" s="19"/>
      <c r="F113" s="20" t="str">
        <f t="shared" si="22"/>
        <v>Does Not Qualify</v>
      </c>
      <c r="G113" s="1"/>
      <c r="H113" s="20" t="str">
        <f t="shared" si="13"/>
        <v>Does Not Qualify</v>
      </c>
      <c r="I113" s="1"/>
      <c r="J113" s="6" t="str">
        <f t="shared" si="16"/>
        <v/>
      </c>
      <c r="K113" s="6" t="str">
        <f t="shared" si="21"/>
        <v/>
      </c>
      <c r="L113" s="1"/>
      <c r="M113" s="1"/>
      <c r="N113" s="6" t="str">
        <f>IFERROR(VLOOKUP(M113,'Drop down lists'!$A$1:$B$286,2,FALSE),"")</f>
        <v/>
      </c>
      <c r="O113" s="1"/>
      <c r="P113" s="15"/>
      <c r="Q113" s="1" t="str">
        <f t="shared" si="17"/>
        <v/>
      </c>
      <c r="R113" s="1" t="str">
        <f t="shared" si="18"/>
        <v/>
      </c>
      <c r="S113" s="1" t="str">
        <f t="shared" si="14"/>
        <v/>
      </c>
      <c r="T113" s="21" t="str">
        <f t="shared" si="15"/>
        <v/>
      </c>
      <c r="U113" s="1"/>
      <c r="V113" s="22" t="s">
        <v>11</v>
      </c>
      <c r="W113" s="22">
        <f t="shared" si="23"/>
        <v>-3</v>
      </c>
      <c r="X113" s="22">
        <f t="shared" si="19"/>
        <v>-1</v>
      </c>
      <c r="Y113" s="22">
        <f t="shared" si="20"/>
        <v>-4</v>
      </c>
    </row>
    <row r="114" spans="1:25" s="23" customFormat="1" x14ac:dyDescent="0.25">
      <c r="A114" s="1"/>
      <c r="B114" s="1"/>
      <c r="C114" s="1"/>
      <c r="D114" s="1"/>
      <c r="E114" s="19"/>
      <c r="F114" s="20" t="str">
        <f t="shared" si="22"/>
        <v>Does Not Qualify</v>
      </c>
      <c r="G114" s="1"/>
      <c r="H114" s="20" t="str">
        <f t="shared" si="13"/>
        <v>Does Not Qualify</v>
      </c>
      <c r="I114" s="1"/>
      <c r="J114" s="6" t="str">
        <f t="shared" si="16"/>
        <v/>
      </c>
      <c r="K114" s="6" t="str">
        <f t="shared" si="21"/>
        <v/>
      </c>
      <c r="L114" s="1"/>
      <c r="M114" s="1"/>
      <c r="N114" s="6" t="str">
        <f>IFERROR(VLOOKUP(M114,'Drop down lists'!$A$1:$B$286,2,FALSE),"")</f>
        <v/>
      </c>
      <c r="O114" s="1"/>
      <c r="P114" s="15"/>
      <c r="Q114" s="1" t="str">
        <f t="shared" si="17"/>
        <v/>
      </c>
      <c r="R114" s="1" t="str">
        <f t="shared" si="18"/>
        <v/>
      </c>
      <c r="S114" s="1" t="str">
        <f t="shared" si="14"/>
        <v/>
      </c>
      <c r="T114" s="21" t="str">
        <f t="shared" si="15"/>
        <v/>
      </c>
      <c r="U114" s="1"/>
      <c r="V114" s="22" t="s">
        <v>11</v>
      </c>
      <c r="W114" s="22">
        <f t="shared" si="23"/>
        <v>-3</v>
      </c>
      <c r="X114" s="22">
        <f t="shared" si="19"/>
        <v>-1</v>
      </c>
      <c r="Y114" s="22">
        <f t="shared" si="20"/>
        <v>-4</v>
      </c>
    </row>
    <row r="115" spans="1:25" s="23" customFormat="1" x14ac:dyDescent="0.25">
      <c r="A115" s="1"/>
      <c r="B115" s="1"/>
      <c r="C115" s="1"/>
      <c r="D115" s="1"/>
      <c r="E115" s="19"/>
      <c r="F115" s="20" t="str">
        <f t="shared" si="22"/>
        <v>Does Not Qualify</v>
      </c>
      <c r="G115" s="1"/>
      <c r="H115" s="20" t="str">
        <f t="shared" si="13"/>
        <v>Does Not Qualify</v>
      </c>
      <c r="I115" s="1"/>
      <c r="J115" s="6" t="str">
        <f t="shared" si="16"/>
        <v/>
      </c>
      <c r="K115" s="6" t="str">
        <f t="shared" si="21"/>
        <v/>
      </c>
      <c r="L115" s="1"/>
      <c r="M115" s="1"/>
      <c r="N115" s="6" t="str">
        <f>IFERROR(VLOOKUP(M115,'Drop down lists'!$A$1:$B$286,2,FALSE),"")</f>
        <v/>
      </c>
      <c r="O115" s="1"/>
      <c r="P115" s="15"/>
      <c r="Q115" s="1" t="str">
        <f t="shared" si="17"/>
        <v/>
      </c>
      <c r="R115" s="1" t="str">
        <f t="shared" si="18"/>
        <v/>
      </c>
      <c r="S115" s="1" t="str">
        <f t="shared" si="14"/>
        <v/>
      </c>
      <c r="T115" s="21" t="str">
        <f t="shared" si="15"/>
        <v/>
      </c>
      <c r="U115" s="1"/>
      <c r="V115" s="22" t="s">
        <v>11</v>
      </c>
      <c r="W115" s="22">
        <f t="shared" si="23"/>
        <v>-3</v>
      </c>
      <c r="X115" s="22">
        <f t="shared" si="19"/>
        <v>-1</v>
      </c>
      <c r="Y115" s="22">
        <f t="shared" si="20"/>
        <v>-4</v>
      </c>
    </row>
    <row r="116" spans="1:25" s="23" customFormat="1" x14ac:dyDescent="0.25">
      <c r="A116" s="1"/>
      <c r="B116" s="1"/>
      <c r="C116" s="1"/>
      <c r="D116" s="1"/>
      <c r="E116" s="19"/>
      <c r="F116" s="20" t="str">
        <f t="shared" si="22"/>
        <v>Does Not Qualify</v>
      </c>
      <c r="G116" s="1"/>
      <c r="H116" s="20" t="str">
        <f t="shared" si="13"/>
        <v>Does Not Qualify</v>
      </c>
      <c r="I116" s="1"/>
      <c r="J116" s="6" t="str">
        <f t="shared" si="16"/>
        <v/>
      </c>
      <c r="K116" s="6" t="str">
        <f t="shared" si="21"/>
        <v/>
      </c>
      <c r="L116" s="1"/>
      <c r="M116" s="1"/>
      <c r="N116" s="6" t="str">
        <f>IFERROR(VLOOKUP(M116,'Drop down lists'!$A$1:$B$286,2,FALSE),"")</f>
        <v/>
      </c>
      <c r="O116" s="1"/>
      <c r="P116" s="15"/>
      <c r="Q116" s="1" t="str">
        <f t="shared" si="17"/>
        <v/>
      </c>
      <c r="R116" s="1" t="str">
        <f t="shared" si="18"/>
        <v/>
      </c>
      <c r="S116" s="1" t="str">
        <f t="shared" si="14"/>
        <v/>
      </c>
      <c r="T116" s="21" t="str">
        <f t="shared" si="15"/>
        <v/>
      </c>
      <c r="U116" s="1"/>
      <c r="V116" s="22" t="s">
        <v>11</v>
      </c>
      <c r="W116" s="22">
        <f t="shared" si="23"/>
        <v>-3</v>
      </c>
      <c r="X116" s="22">
        <f t="shared" si="19"/>
        <v>-1</v>
      </c>
      <c r="Y116" s="22">
        <f t="shared" si="20"/>
        <v>-4</v>
      </c>
    </row>
    <row r="117" spans="1:25" s="23" customFormat="1" x14ac:dyDescent="0.25">
      <c r="A117" s="1"/>
      <c r="B117" s="1"/>
      <c r="C117" s="1"/>
      <c r="D117" s="1"/>
      <c r="E117" s="19"/>
      <c r="F117" s="20" t="str">
        <f t="shared" si="22"/>
        <v>Does Not Qualify</v>
      </c>
      <c r="G117" s="1"/>
      <c r="H117" s="20" t="str">
        <f t="shared" si="13"/>
        <v>Does Not Qualify</v>
      </c>
      <c r="I117" s="1"/>
      <c r="J117" s="6" t="str">
        <f t="shared" si="16"/>
        <v/>
      </c>
      <c r="K117" s="6" t="str">
        <f t="shared" si="21"/>
        <v/>
      </c>
      <c r="L117" s="1"/>
      <c r="M117" s="1"/>
      <c r="N117" s="6" t="str">
        <f>IFERROR(VLOOKUP(M117,'Drop down lists'!$A$1:$B$286,2,FALSE),"")</f>
        <v/>
      </c>
      <c r="O117" s="1"/>
      <c r="P117" s="15"/>
      <c r="Q117" s="1" t="str">
        <f t="shared" si="17"/>
        <v/>
      </c>
      <c r="R117" s="1" t="str">
        <f t="shared" si="18"/>
        <v/>
      </c>
      <c r="S117" s="1" t="str">
        <f t="shared" si="14"/>
        <v/>
      </c>
      <c r="T117" s="21" t="str">
        <f t="shared" si="15"/>
        <v/>
      </c>
      <c r="U117" s="1"/>
      <c r="V117" s="22" t="s">
        <v>11</v>
      </c>
      <c r="W117" s="22">
        <f t="shared" si="23"/>
        <v>-3</v>
      </c>
      <c r="X117" s="22">
        <f t="shared" si="19"/>
        <v>-1</v>
      </c>
      <c r="Y117" s="22">
        <f t="shared" si="20"/>
        <v>-4</v>
      </c>
    </row>
    <row r="118" spans="1:25" s="23" customFormat="1" x14ac:dyDescent="0.25">
      <c r="A118" s="1"/>
      <c r="B118" s="1"/>
      <c r="C118" s="1"/>
      <c r="D118" s="1"/>
      <c r="E118" s="19"/>
      <c r="F118" s="20" t="str">
        <f t="shared" si="22"/>
        <v>Does Not Qualify</v>
      </c>
      <c r="G118" s="1"/>
      <c r="H118" s="20" t="str">
        <f t="shared" si="13"/>
        <v>Does Not Qualify</v>
      </c>
      <c r="I118" s="1"/>
      <c r="J118" s="6" t="str">
        <f t="shared" si="16"/>
        <v/>
      </c>
      <c r="K118" s="6" t="str">
        <f t="shared" si="21"/>
        <v/>
      </c>
      <c r="L118" s="1"/>
      <c r="M118" s="1"/>
      <c r="N118" s="6" t="str">
        <f>IFERROR(VLOOKUP(M118,'Drop down lists'!$A$1:$B$286,2,FALSE),"")</f>
        <v/>
      </c>
      <c r="O118" s="1"/>
      <c r="P118" s="15"/>
      <c r="Q118" s="1" t="str">
        <f t="shared" si="17"/>
        <v/>
      </c>
      <c r="R118" s="1" t="str">
        <f t="shared" si="18"/>
        <v/>
      </c>
      <c r="S118" s="1" t="str">
        <f t="shared" si="14"/>
        <v/>
      </c>
      <c r="T118" s="21" t="str">
        <f t="shared" si="15"/>
        <v/>
      </c>
      <c r="U118" s="1"/>
      <c r="V118" s="22" t="s">
        <v>11</v>
      </c>
      <c r="W118" s="22">
        <f t="shared" si="23"/>
        <v>-3</v>
      </c>
      <c r="X118" s="22">
        <f t="shared" si="19"/>
        <v>-1</v>
      </c>
      <c r="Y118" s="22">
        <f t="shared" si="20"/>
        <v>-4</v>
      </c>
    </row>
    <row r="119" spans="1:25" s="23" customFormat="1" x14ac:dyDescent="0.25">
      <c r="A119" s="1"/>
      <c r="B119" s="1"/>
      <c r="C119" s="1"/>
      <c r="D119" s="1"/>
      <c r="E119" s="19"/>
      <c r="F119" s="20" t="str">
        <f t="shared" si="22"/>
        <v>Does Not Qualify</v>
      </c>
      <c r="G119" s="1"/>
      <c r="H119" s="20" t="str">
        <f t="shared" si="13"/>
        <v>Does Not Qualify</v>
      </c>
      <c r="I119" s="1"/>
      <c r="J119" s="6" t="str">
        <f t="shared" si="16"/>
        <v/>
      </c>
      <c r="K119" s="6" t="str">
        <f t="shared" si="21"/>
        <v/>
      </c>
      <c r="L119" s="1"/>
      <c r="M119" s="1"/>
      <c r="N119" s="6" t="str">
        <f>IFERROR(VLOOKUP(M119,'Drop down lists'!$A$1:$B$286,2,FALSE),"")</f>
        <v/>
      </c>
      <c r="O119" s="1"/>
      <c r="P119" s="15"/>
      <c r="Q119" s="1" t="str">
        <f t="shared" si="17"/>
        <v/>
      </c>
      <c r="R119" s="1" t="str">
        <f t="shared" si="18"/>
        <v/>
      </c>
      <c r="S119" s="1" t="str">
        <f t="shared" si="14"/>
        <v/>
      </c>
      <c r="T119" s="21" t="str">
        <f t="shared" si="15"/>
        <v/>
      </c>
      <c r="U119" s="1"/>
      <c r="V119" s="22" t="s">
        <v>11</v>
      </c>
      <c r="W119" s="22">
        <f t="shared" si="23"/>
        <v>-3</v>
      </c>
      <c r="X119" s="22">
        <f t="shared" si="19"/>
        <v>-1</v>
      </c>
      <c r="Y119" s="22">
        <f t="shared" si="20"/>
        <v>-4</v>
      </c>
    </row>
    <row r="120" spans="1:25" s="23" customFormat="1" x14ac:dyDescent="0.25">
      <c r="A120" s="1"/>
      <c r="B120" s="1"/>
      <c r="C120" s="1"/>
      <c r="D120" s="1"/>
      <c r="E120" s="19"/>
      <c r="F120" s="20" t="str">
        <f t="shared" si="22"/>
        <v>Does Not Qualify</v>
      </c>
      <c r="G120" s="1"/>
      <c r="H120" s="20" t="str">
        <f t="shared" si="13"/>
        <v>Does Not Qualify</v>
      </c>
      <c r="I120" s="1"/>
      <c r="J120" s="6" t="str">
        <f t="shared" si="16"/>
        <v/>
      </c>
      <c r="K120" s="6" t="str">
        <f t="shared" si="21"/>
        <v/>
      </c>
      <c r="L120" s="1"/>
      <c r="M120" s="1"/>
      <c r="N120" s="6" t="str">
        <f>IFERROR(VLOOKUP(M120,'Drop down lists'!$A$1:$B$286,2,FALSE),"")</f>
        <v/>
      </c>
      <c r="O120" s="1"/>
      <c r="P120" s="15"/>
      <c r="Q120" s="1" t="str">
        <f t="shared" si="17"/>
        <v/>
      </c>
      <c r="R120" s="1" t="str">
        <f t="shared" si="18"/>
        <v/>
      </c>
      <c r="S120" s="1" t="str">
        <f t="shared" si="14"/>
        <v/>
      </c>
      <c r="T120" s="21" t="str">
        <f t="shared" si="15"/>
        <v/>
      </c>
      <c r="U120" s="1"/>
      <c r="V120" s="22" t="s">
        <v>11</v>
      </c>
      <c r="W120" s="22">
        <f t="shared" si="23"/>
        <v>-3</v>
      </c>
      <c r="X120" s="22">
        <f t="shared" si="19"/>
        <v>-1</v>
      </c>
      <c r="Y120" s="22">
        <f t="shared" si="20"/>
        <v>-4</v>
      </c>
    </row>
    <row r="121" spans="1:25" s="23" customFormat="1" x14ac:dyDescent="0.25">
      <c r="A121" s="1"/>
      <c r="B121" s="1"/>
      <c r="C121" s="1"/>
      <c r="D121" s="1"/>
      <c r="E121" s="19"/>
      <c r="F121" s="20" t="str">
        <f t="shared" si="22"/>
        <v>Does Not Qualify</v>
      </c>
      <c r="G121" s="1"/>
      <c r="H121" s="20" t="str">
        <f t="shared" si="13"/>
        <v>Does Not Qualify</v>
      </c>
      <c r="I121" s="1"/>
      <c r="J121" s="6" t="str">
        <f t="shared" si="16"/>
        <v/>
      </c>
      <c r="K121" s="6" t="str">
        <f t="shared" si="21"/>
        <v/>
      </c>
      <c r="L121" s="1"/>
      <c r="M121" s="1"/>
      <c r="N121" s="6" t="str">
        <f>IFERROR(VLOOKUP(M121,'Drop down lists'!$A$1:$B$286,2,FALSE),"")</f>
        <v/>
      </c>
      <c r="O121" s="1"/>
      <c r="P121" s="15"/>
      <c r="Q121" s="1" t="str">
        <f t="shared" si="17"/>
        <v/>
      </c>
      <c r="R121" s="1" t="str">
        <f t="shared" si="18"/>
        <v/>
      </c>
      <c r="S121" s="1" t="str">
        <f t="shared" si="14"/>
        <v/>
      </c>
      <c r="T121" s="21" t="str">
        <f t="shared" si="15"/>
        <v/>
      </c>
      <c r="U121" s="1"/>
      <c r="V121" s="22" t="s">
        <v>11</v>
      </c>
      <c r="W121" s="22">
        <f t="shared" si="23"/>
        <v>-3</v>
      </c>
      <c r="X121" s="22">
        <f t="shared" si="19"/>
        <v>-1</v>
      </c>
      <c r="Y121" s="22">
        <f t="shared" si="20"/>
        <v>-4</v>
      </c>
    </row>
    <row r="122" spans="1:25" s="23" customFormat="1" x14ac:dyDescent="0.25">
      <c r="A122" s="1"/>
      <c r="B122" s="1"/>
      <c r="C122" s="1"/>
      <c r="D122" s="1"/>
      <c r="E122" s="19"/>
      <c r="F122" s="20" t="str">
        <f t="shared" si="22"/>
        <v>Does Not Qualify</v>
      </c>
      <c r="G122" s="1"/>
      <c r="H122" s="20" t="str">
        <f t="shared" si="13"/>
        <v>Does Not Qualify</v>
      </c>
      <c r="I122" s="1"/>
      <c r="J122" s="6" t="str">
        <f t="shared" si="16"/>
        <v/>
      </c>
      <c r="K122" s="6" t="str">
        <f t="shared" si="21"/>
        <v/>
      </c>
      <c r="L122" s="1"/>
      <c r="M122" s="1"/>
      <c r="N122" s="6" t="str">
        <f>IFERROR(VLOOKUP(M122,'Drop down lists'!$A$1:$B$286,2,FALSE),"")</f>
        <v/>
      </c>
      <c r="O122" s="1"/>
      <c r="P122" s="15"/>
      <c r="Q122" s="1" t="str">
        <f t="shared" si="17"/>
        <v/>
      </c>
      <c r="R122" s="1" t="str">
        <f t="shared" si="18"/>
        <v/>
      </c>
      <c r="S122" s="1" t="str">
        <f t="shared" si="14"/>
        <v/>
      </c>
      <c r="T122" s="21" t="str">
        <f t="shared" si="15"/>
        <v/>
      </c>
      <c r="U122" s="1"/>
      <c r="V122" s="22" t="s">
        <v>11</v>
      </c>
      <c r="W122" s="22">
        <f t="shared" si="23"/>
        <v>-3</v>
      </c>
      <c r="X122" s="22">
        <f t="shared" si="19"/>
        <v>-1</v>
      </c>
      <c r="Y122" s="22">
        <f t="shared" si="20"/>
        <v>-4</v>
      </c>
    </row>
    <row r="123" spans="1:25" s="23" customFormat="1" x14ac:dyDescent="0.25">
      <c r="A123" s="1"/>
      <c r="B123" s="1"/>
      <c r="C123" s="1"/>
      <c r="D123" s="1"/>
      <c r="E123" s="19"/>
      <c r="F123" s="20" t="str">
        <f t="shared" si="22"/>
        <v>Does Not Qualify</v>
      </c>
      <c r="G123" s="1"/>
      <c r="H123" s="20" t="str">
        <f t="shared" si="13"/>
        <v>Does Not Qualify</v>
      </c>
      <c r="I123" s="1"/>
      <c r="J123" s="6" t="str">
        <f t="shared" si="16"/>
        <v/>
      </c>
      <c r="K123" s="6" t="str">
        <f t="shared" si="21"/>
        <v/>
      </c>
      <c r="L123" s="1"/>
      <c r="M123" s="1"/>
      <c r="N123" s="6" t="str">
        <f>IFERROR(VLOOKUP(M123,'Drop down lists'!$A$1:$B$286,2,FALSE),"")</f>
        <v/>
      </c>
      <c r="O123" s="1"/>
      <c r="P123" s="15"/>
      <c r="Q123" s="1" t="str">
        <f t="shared" si="17"/>
        <v/>
      </c>
      <c r="R123" s="1" t="str">
        <f t="shared" si="18"/>
        <v/>
      </c>
      <c r="S123" s="1" t="str">
        <f t="shared" si="14"/>
        <v/>
      </c>
      <c r="T123" s="21" t="str">
        <f t="shared" si="15"/>
        <v/>
      </c>
      <c r="U123" s="1"/>
      <c r="V123" s="22" t="s">
        <v>11</v>
      </c>
      <c r="W123" s="22">
        <f t="shared" si="23"/>
        <v>-3</v>
      </c>
      <c r="X123" s="22">
        <f t="shared" si="19"/>
        <v>-1</v>
      </c>
      <c r="Y123" s="22">
        <f t="shared" si="20"/>
        <v>-4</v>
      </c>
    </row>
    <row r="124" spans="1:25" s="23" customFormat="1" x14ac:dyDescent="0.25">
      <c r="A124" s="1"/>
      <c r="B124" s="1"/>
      <c r="C124" s="1"/>
      <c r="D124" s="1"/>
      <c r="E124" s="19"/>
      <c r="F124" s="20" t="str">
        <f t="shared" si="22"/>
        <v>Does Not Qualify</v>
      </c>
      <c r="G124" s="1"/>
      <c r="H124" s="20" t="str">
        <f t="shared" si="13"/>
        <v>Does Not Qualify</v>
      </c>
      <c r="I124" s="1"/>
      <c r="J124" s="6" t="str">
        <f t="shared" si="16"/>
        <v/>
      </c>
      <c r="K124" s="6" t="str">
        <f t="shared" si="21"/>
        <v/>
      </c>
      <c r="L124" s="1"/>
      <c r="M124" s="1"/>
      <c r="N124" s="6" t="str">
        <f>IFERROR(VLOOKUP(M124,'Drop down lists'!$A$1:$B$286,2,FALSE),"")</f>
        <v/>
      </c>
      <c r="O124" s="1"/>
      <c r="P124" s="15"/>
      <c r="Q124" s="1" t="str">
        <f t="shared" si="17"/>
        <v/>
      </c>
      <c r="R124" s="1" t="str">
        <f t="shared" si="18"/>
        <v/>
      </c>
      <c r="S124" s="1" t="str">
        <f t="shared" si="14"/>
        <v/>
      </c>
      <c r="T124" s="21" t="str">
        <f t="shared" si="15"/>
        <v/>
      </c>
      <c r="U124" s="1"/>
      <c r="V124" s="22" t="s">
        <v>11</v>
      </c>
      <c r="W124" s="22">
        <f t="shared" si="23"/>
        <v>-3</v>
      </c>
      <c r="X124" s="22">
        <f t="shared" si="19"/>
        <v>-1</v>
      </c>
      <c r="Y124" s="22">
        <f t="shared" si="20"/>
        <v>-4</v>
      </c>
    </row>
    <row r="125" spans="1:25" s="23" customFormat="1" x14ac:dyDescent="0.25">
      <c r="A125" s="1"/>
      <c r="B125" s="1"/>
      <c r="C125" s="1"/>
      <c r="D125" s="1"/>
      <c r="E125" s="19"/>
      <c r="F125" s="20" t="str">
        <f t="shared" si="22"/>
        <v>Does Not Qualify</v>
      </c>
      <c r="G125" s="1"/>
      <c r="H125" s="20" t="str">
        <f t="shared" si="13"/>
        <v>Does Not Qualify</v>
      </c>
      <c r="I125" s="1"/>
      <c r="J125" s="6" t="str">
        <f t="shared" si="16"/>
        <v/>
      </c>
      <c r="K125" s="6" t="str">
        <f t="shared" si="21"/>
        <v/>
      </c>
      <c r="L125" s="1"/>
      <c r="M125" s="1"/>
      <c r="N125" s="6" t="str">
        <f>IFERROR(VLOOKUP(M125,'Drop down lists'!$A$1:$B$286,2,FALSE),"")</f>
        <v/>
      </c>
      <c r="O125" s="1"/>
      <c r="P125" s="15"/>
      <c r="Q125" s="1" t="str">
        <f t="shared" si="17"/>
        <v/>
      </c>
      <c r="R125" s="1" t="str">
        <f t="shared" si="18"/>
        <v/>
      </c>
      <c r="S125" s="1" t="str">
        <f t="shared" si="14"/>
        <v/>
      </c>
      <c r="T125" s="21" t="str">
        <f t="shared" si="15"/>
        <v/>
      </c>
      <c r="U125" s="1"/>
      <c r="V125" s="22" t="s">
        <v>11</v>
      </c>
      <c r="W125" s="22">
        <f t="shared" si="23"/>
        <v>-3</v>
      </c>
      <c r="X125" s="22">
        <f t="shared" si="19"/>
        <v>-1</v>
      </c>
      <c r="Y125" s="22">
        <f t="shared" si="20"/>
        <v>-4</v>
      </c>
    </row>
    <row r="126" spans="1:25" s="23" customFormat="1" x14ac:dyDescent="0.25">
      <c r="A126" s="1"/>
      <c r="B126" s="1"/>
      <c r="C126" s="1"/>
      <c r="D126" s="1"/>
      <c r="E126" s="19"/>
      <c r="F126" s="20" t="str">
        <f t="shared" si="22"/>
        <v>Does Not Qualify</v>
      </c>
      <c r="G126" s="1"/>
      <c r="H126" s="20" t="str">
        <f t="shared" si="13"/>
        <v>Does Not Qualify</v>
      </c>
      <c r="I126" s="1"/>
      <c r="J126" s="6" t="str">
        <f t="shared" si="16"/>
        <v/>
      </c>
      <c r="K126" s="6" t="str">
        <f t="shared" si="21"/>
        <v/>
      </c>
      <c r="L126" s="1"/>
      <c r="M126" s="1"/>
      <c r="N126" s="6" t="str">
        <f>IFERROR(VLOOKUP(M126,'Drop down lists'!$A$1:$B$286,2,FALSE),"")</f>
        <v/>
      </c>
      <c r="O126" s="1"/>
      <c r="P126" s="15"/>
      <c r="Q126" s="1" t="str">
        <f t="shared" si="17"/>
        <v/>
      </c>
      <c r="R126" s="1" t="str">
        <f t="shared" si="18"/>
        <v/>
      </c>
      <c r="S126" s="1" t="str">
        <f t="shared" si="14"/>
        <v/>
      </c>
      <c r="T126" s="21" t="str">
        <f t="shared" si="15"/>
        <v/>
      </c>
      <c r="U126" s="1"/>
      <c r="V126" s="22" t="s">
        <v>11</v>
      </c>
      <c r="W126" s="22">
        <f t="shared" si="23"/>
        <v>-3</v>
      </c>
      <c r="X126" s="22">
        <f t="shared" si="19"/>
        <v>-1</v>
      </c>
      <c r="Y126" s="22">
        <f t="shared" si="20"/>
        <v>-4</v>
      </c>
    </row>
    <row r="127" spans="1:25" s="23" customFormat="1" x14ac:dyDescent="0.25">
      <c r="A127" s="1"/>
      <c r="B127" s="1"/>
      <c r="C127" s="1"/>
      <c r="D127" s="1"/>
      <c r="E127" s="19"/>
      <c r="F127" s="20" t="str">
        <f t="shared" si="22"/>
        <v>Does Not Qualify</v>
      </c>
      <c r="G127" s="1"/>
      <c r="H127" s="20" t="str">
        <f t="shared" si="13"/>
        <v>Does Not Qualify</v>
      </c>
      <c r="I127" s="1"/>
      <c r="J127" s="6" t="str">
        <f t="shared" si="16"/>
        <v/>
      </c>
      <c r="K127" s="6" t="str">
        <f t="shared" si="21"/>
        <v/>
      </c>
      <c r="L127" s="1"/>
      <c r="M127" s="1"/>
      <c r="N127" s="6" t="str">
        <f>IFERROR(VLOOKUP(M127,'Drop down lists'!$A$1:$B$286,2,FALSE),"")</f>
        <v/>
      </c>
      <c r="O127" s="1"/>
      <c r="P127" s="15"/>
      <c r="Q127" s="1" t="str">
        <f t="shared" si="17"/>
        <v/>
      </c>
      <c r="R127" s="1" t="str">
        <f t="shared" si="18"/>
        <v/>
      </c>
      <c r="S127" s="1" t="str">
        <f t="shared" si="14"/>
        <v/>
      </c>
      <c r="T127" s="21" t="str">
        <f t="shared" si="15"/>
        <v/>
      </c>
      <c r="U127" s="1"/>
      <c r="V127" s="22" t="s">
        <v>11</v>
      </c>
      <c r="W127" s="22">
        <f t="shared" si="23"/>
        <v>-3</v>
      </c>
      <c r="X127" s="22">
        <f t="shared" si="19"/>
        <v>-1</v>
      </c>
      <c r="Y127" s="22">
        <f t="shared" si="20"/>
        <v>-4</v>
      </c>
    </row>
    <row r="128" spans="1:25" s="23" customFormat="1" x14ac:dyDescent="0.25">
      <c r="A128" s="1"/>
      <c r="B128" s="1"/>
      <c r="C128" s="1"/>
      <c r="D128" s="1"/>
      <c r="E128" s="19"/>
      <c r="F128" s="20" t="str">
        <f t="shared" si="22"/>
        <v>Does Not Qualify</v>
      </c>
      <c r="G128" s="1"/>
      <c r="H128" s="20" t="str">
        <f t="shared" ref="H128:H191" si="24">IF(ISNUMBER(SEARCH("(Gold)",G128)),"Gold", IF(ISNUMBER(SEARCH("(Silver)",G128)),"Silver", "Does Not Qualify"))</f>
        <v>Does Not Qualify</v>
      </c>
      <c r="I128" s="1"/>
      <c r="J128" s="6" t="str">
        <f t="shared" si="16"/>
        <v/>
      </c>
      <c r="K128" s="6" t="str">
        <f t="shared" si="21"/>
        <v/>
      </c>
      <c r="L128" s="1"/>
      <c r="M128" s="1"/>
      <c r="N128" s="6" t="str">
        <f>IFERROR(VLOOKUP(M128,'Drop down lists'!$A$1:$B$286,2,FALSE),"")</f>
        <v/>
      </c>
      <c r="O128" s="1"/>
      <c r="P128" s="15"/>
      <c r="Q128" s="1" t="str">
        <f t="shared" si="17"/>
        <v/>
      </c>
      <c r="R128" s="1" t="str">
        <f t="shared" si="18"/>
        <v/>
      </c>
      <c r="S128" s="1" t="str">
        <f t="shared" si="14"/>
        <v/>
      </c>
      <c r="T128" s="21" t="str">
        <f t="shared" si="15"/>
        <v/>
      </c>
      <c r="U128" s="1"/>
      <c r="V128" s="22" t="s">
        <v>11</v>
      </c>
      <c r="W128" s="22">
        <f t="shared" si="23"/>
        <v>-3</v>
      </c>
      <c r="X128" s="22">
        <f t="shared" si="19"/>
        <v>-1</v>
      </c>
      <c r="Y128" s="22">
        <f t="shared" si="20"/>
        <v>-4</v>
      </c>
    </row>
    <row r="129" spans="1:25" s="23" customFormat="1" x14ac:dyDescent="0.25">
      <c r="A129" s="1"/>
      <c r="B129" s="1"/>
      <c r="C129" s="1"/>
      <c r="D129" s="1"/>
      <c r="E129" s="19"/>
      <c r="F129" s="20" t="str">
        <f t="shared" si="22"/>
        <v>Does Not Qualify</v>
      </c>
      <c r="G129" s="1"/>
      <c r="H129" s="20" t="str">
        <f t="shared" si="24"/>
        <v>Does Not Qualify</v>
      </c>
      <c r="I129" s="1"/>
      <c r="J129" s="6" t="str">
        <f t="shared" si="16"/>
        <v/>
      </c>
      <c r="K129" s="6" t="str">
        <f t="shared" si="21"/>
        <v/>
      </c>
      <c r="L129" s="1"/>
      <c r="M129" s="1"/>
      <c r="N129" s="6" t="str">
        <f>IFERROR(VLOOKUP(M129,'Drop down lists'!$A$1:$B$286,2,FALSE),"")</f>
        <v/>
      </c>
      <c r="O129" s="1"/>
      <c r="P129" s="15"/>
      <c r="Q129" s="1" t="str">
        <f t="shared" si="17"/>
        <v/>
      </c>
      <c r="R129" s="1" t="str">
        <f t="shared" si="18"/>
        <v/>
      </c>
      <c r="S129" s="1" t="str">
        <f t="shared" ref="S129:S192" si="25">IF(L129&gt;0,S128,"")</f>
        <v/>
      </c>
      <c r="T129" s="21" t="str">
        <f t="shared" ref="T129:T192" si="26">IF(L129&gt;0,T128,"")</f>
        <v/>
      </c>
      <c r="U129" s="1"/>
      <c r="V129" s="22" t="s">
        <v>11</v>
      </c>
      <c r="W129" s="22">
        <f t="shared" si="23"/>
        <v>-3</v>
      </c>
      <c r="X129" s="22">
        <f t="shared" si="19"/>
        <v>-1</v>
      </c>
      <c r="Y129" s="22">
        <f t="shared" si="20"/>
        <v>-4</v>
      </c>
    </row>
    <row r="130" spans="1:25" s="23" customFormat="1" x14ac:dyDescent="0.25">
      <c r="A130" s="1"/>
      <c r="B130" s="1"/>
      <c r="C130" s="1"/>
      <c r="D130" s="1"/>
      <c r="E130" s="19"/>
      <c r="F130" s="20" t="str">
        <f t="shared" si="22"/>
        <v>Does Not Qualify</v>
      </c>
      <c r="G130" s="1"/>
      <c r="H130" s="20" t="str">
        <f t="shared" si="24"/>
        <v>Does Not Qualify</v>
      </c>
      <c r="I130" s="1"/>
      <c r="J130" s="6" t="str">
        <f t="shared" ref="J130:J193" si="27">PROPER(I130)</f>
        <v/>
      </c>
      <c r="K130" s="6" t="str">
        <f t="shared" si="21"/>
        <v/>
      </c>
      <c r="L130" s="1"/>
      <c r="M130" s="1"/>
      <c r="N130" s="6" t="str">
        <f>IFERROR(VLOOKUP(M130,'Drop down lists'!$A$1:$B$286,2,FALSE),"")</f>
        <v/>
      </c>
      <c r="O130" s="1"/>
      <c r="P130" s="15"/>
      <c r="Q130" s="1" t="str">
        <f t="shared" ref="Q130:Q193" si="28">IF(L130&gt;0,Q129,"")</f>
        <v/>
      </c>
      <c r="R130" s="1" t="str">
        <f t="shared" ref="R130:R193" si="29">IF(L130&gt;0,R129,"")</f>
        <v/>
      </c>
      <c r="S130" s="1" t="str">
        <f t="shared" si="25"/>
        <v/>
      </c>
      <c r="T130" s="21" t="str">
        <f t="shared" si="26"/>
        <v/>
      </c>
      <c r="U130" s="1"/>
      <c r="V130" s="22" t="s">
        <v>11</v>
      </c>
      <c r="W130" s="22">
        <f t="shared" si="23"/>
        <v>-3</v>
      </c>
      <c r="X130" s="22">
        <f t="shared" ref="X130:X193" si="30">IF(H130="Gold", 3, IF(H130="Silver", 2, -1))</f>
        <v>-1</v>
      </c>
      <c r="Y130" s="22">
        <f t="shared" ref="Y130:Y193" si="31">SUM(W130:X130)</f>
        <v>-4</v>
      </c>
    </row>
    <row r="131" spans="1:25" s="23" customFormat="1" x14ac:dyDescent="0.25">
      <c r="A131" s="1"/>
      <c r="B131" s="1"/>
      <c r="C131" s="1"/>
      <c r="D131" s="1"/>
      <c r="E131" s="19"/>
      <c r="F131" s="20" t="str">
        <f t="shared" si="22"/>
        <v>Does Not Qualify</v>
      </c>
      <c r="G131" s="1"/>
      <c r="H131" s="20" t="str">
        <f t="shared" si="24"/>
        <v>Does Not Qualify</v>
      </c>
      <c r="I131" s="1"/>
      <c r="J131" s="6" t="str">
        <f t="shared" si="27"/>
        <v/>
      </c>
      <c r="K131" s="6" t="str">
        <f t="shared" si="21"/>
        <v/>
      </c>
      <c r="L131" s="1"/>
      <c r="M131" s="1"/>
      <c r="N131" s="6" t="str">
        <f>IFERROR(VLOOKUP(M131,'Drop down lists'!$A$1:$B$286,2,FALSE),"")</f>
        <v/>
      </c>
      <c r="O131" s="1"/>
      <c r="P131" s="15"/>
      <c r="Q131" s="1" t="str">
        <f t="shared" si="28"/>
        <v/>
      </c>
      <c r="R131" s="1" t="str">
        <f t="shared" si="29"/>
        <v/>
      </c>
      <c r="S131" s="1" t="str">
        <f t="shared" si="25"/>
        <v/>
      </c>
      <c r="T131" s="21" t="str">
        <f t="shared" si="26"/>
        <v/>
      </c>
      <c r="U131" s="1"/>
      <c r="V131" s="22" t="s">
        <v>11</v>
      </c>
      <c r="W131" s="22">
        <f t="shared" si="23"/>
        <v>-3</v>
      </c>
      <c r="X131" s="22">
        <f t="shared" si="30"/>
        <v>-1</v>
      </c>
      <c r="Y131" s="22">
        <f t="shared" si="31"/>
        <v>-4</v>
      </c>
    </row>
    <row r="132" spans="1:25" s="23" customFormat="1" x14ac:dyDescent="0.25">
      <c r="A132" s="1"/>
      <c r="B132" s="1"/>
      <c r="C132" s="1"/>
      <c r="D132" s="1"/>
      <c r="E132" s="19"/>
      <c r="F132" s="20" t="str">
        <f t="shared" si="22"/>
        <v>Does Not Qualify</v>
      </c>
      <c r="G132" s="1"/>
      <c r="H132" s="20" t="str">
        <f t="shared" si="24"/>
        <v>Does Not Qualify</v>
      </c>
      <c r="I132" s="1"/>
      <c r="J132" s="6" t="str">
        <f t="shared" si="27"/>
        <v/>
      </c>
      <c r="K132" s="6" t="str">
        <f t="shared" ref="K132:K195" si="32">IF(I132="","",IF(Y132&lt;2,"Not Qualified",IF(Y132=3,"Gold","Silver")))</f>
        <v/>
      </c>
      <c r="L132" s="1"/>
      <c r="M132" s="1"/>
      <c r="N132" s="6" t="str">
        <f>IFERROR(VLOOKUP(M132,'Drop down lists'!$A$1:$B$286,2,FALSE),"")</f>
        <v/>
      </c>
      <c r="O132" s="1"/>
      <c r="P132" s="15"/>
      <c r="Q132" s="1" t="str">
        <f t="shared" si="28"/>
        <v/>
      </c>
      <c r="R132" s="1" t="str">
        <f t="shared" si="29"/>
        <v/>
      </c>
      <c r="S132" s="1" t="str">
        <f t="shared" si="25"/>
        <v/>
      </c>
      <c r="T132" s="21" t="str">
        <f t="shared" si="26"/>
        <v/>
      </c>
      <c r="U132" s="1"/>
      <c r="V132" s="22" t="s">
        <v>11</v>
      </c>
      <c r="W132" s="22">
        <f t="shared" si="23"/>
        <v>-3</v>
      </c>
      <c r="X132" s="22">
        <f t="shared" si="30"/>
        <v>-1</v>
      </c>
      <c r="Y132" s="22">
        <f t="shared" si="31"/>
        <v>-4</v>
      </c>
    </row>
    <row r="133" spans="1:25" s="23" customFormat="1" x14ac:dyDescent="0.25">
      <c r="A133" s="1"/>
      <c r="B133" s="1"/>
      <c r="C133" s="1"/>
      <c r="D133" s="1"/>
      <c r="E133" s="19"/>
      <c r="F133" s="20" t="str">
        <f t="shared" ref="F133:F196" si="33">IF(ISNUMBER(SEARCH("(Qualified)",E133)),"Qualified", "Does Not Qualify")</f>
        <v>Does Not Qualify</v>
      </c>
      <c r="G133" s="1"/>
      <c r="H133" s="20" t="str">
        <f t="shared" si="24"/>
        <v>Does Not Qualify</v>
      </c>
      <c r="I133" s="1"/>
      <c r="J133" s="6" t="str">
        <f t="shared" si="27"/>
        <v/>
      </c>
      <c r="K133" s="6" t="str">
        <f t="shared" si="32"/>
        <v/>
      </c>
      <c r="L133" s="1"/>
      <c r="M133" s="1"/>
      <c r="N133" s="6" t="str">
        <f>IFERROR(VLOOKUP(M133,'Drop down lists'!$A$1:$B$286,2,FALSE),"")</f>
        <v/>
      </c>
      <c r="O133" s="1"/>
      <c r="P133" s="15"/>
      <c r="Q133" s="1" t="str">
        <f t="shared" si="28"/>
        <v/>
      </c>
      <c r="R133" s="1" t="str">
        <f t="shared" si="29"/>
        <v/>
      </c>
      <c r="S133" s="1" t="str">
        <f t="shared" si="25"/>
        <v/>
      </c>
      <c r="T133" s="21" t="str">
        <f t="shared" si="26"/>
        <v/>
      </c>
      <c r="U133" s="1"/>
      <c r="V133" s="22" t="s">
        <v>11</v>
      </c>
      <c r="W133" s="22">
        <f t="shared" ref="W133:W196" si="34">IF(F133="Qualified", 0, -3)</f>
        <v>-3</v>
      </c>
      <c r="X133" s="22">
        <f t="shared" si="30"/>
        <v>-1</v>
      </c>
      <c r="Y133" s="22">
        <f t="shared" si="31"/>
        <v>-4</v>
      </c>
    </row>
    <row r="134" spans="1:25" s="23" customFormat="1" x14ac:dyDescent="0.25">
      <c r="A134" s="1"/>
      <c r="B134" s="1"/>
      <c r="C134" s="1"/>
      <c r="D134" s="1"/>
      <c r="E134" s="19"/>
      <c r="F134" s="20" t="str">
        <f t="shared" si="33"/>
        <v>Does Not Qualify</v>
      </c>
      <c r="G134" s="1"/>
      <c r="H134" s="20" t="str">
        <f t="shared" si="24"/>
        <v>Does Not Qualify</v>
      </c>
      <c r="I134" s="1"/>
      <c r="J134" s="6" t="str">
        <f t="shared" si="27"/>
        <v/>
      </c>
      <c r="K134" s="6" t="str">
        <f t="shared" si="32"/>
        <v/>
      </c>
      <c r="L134" s="1"/>
      <c r="M134" s="1"/>
      <c r="N134" s="6" t="str">
        <f>IFERROR(VLOOKUP(M134,'Drop down lists'!$A$1:$B$286,2,FALSE),"")</f>
        <v/>
      </c>
      <c r="O134" s="1"/>
      <c r="P134" s="15"/>
      <c r="Q134" s="1" t="str">
        <f t="shared" si="28"/>
        <v/>
      </c>
      <c r="R134" s="1" t="str">
        <f t="shared" si="29"/>
        <v/>
      </c>
      <c r="S134" s="1" t="str">
        <f t="shared" si="25"/>
        <v/>
      </c>
      <c r="T134" s="21" t="str">
        <f t="shared" si="26"/>
        <v/>
      </c>
      <c r="U134" s="1"/>
      <c r="V134" s="22" t="s">
        <v>11</v>
      </c>
      <c r="W134" s="22">
        <f t="shared" si="34"/>
        <v>-3</v>
      </c>
      <c r="X134" s="22">
        <f t="shared" si="30"/>
        <v>-1</v>
      </c>
      <c r="Y134" s="22">
        <f t="shared" si="31"/>
        <v>-4</v>
      </c>
    </row>
    <row r="135" spans="1:25" s="23" customFormat="1" x14ac:dyDescent="0.25">
      <c r="A135" s="1"/>
      <c r="B135" s="1"/>
      <c r="C135" s="1"/>
      <c r="D135" s="1"/>
      <c r="E135" s="19"/>
      <c r="F135" s="20" t="str">
        <f t="shared" si="33"/>
        <v>Does Not Qualify</v>
      </c>
      <c r="G135" s="1"/>
      <c r="H135" s="20" t="str">
        <f t="shared" si="24"/>
        <v>Does Not Qualify</v>
      </c>
      <c r="I135" s="1"/>
      <c r="J135" s="6" t="str">
        <f t="shared" si="27"/>
        <v/>
      </c>
      <c r="K135" s="6" t="str">
        <f t="shared" si="32"/>
        <v/>
      </c>
      <c r="L135" s="1"/>
      <c r="M135" s="1"/>
      <c r="N135" s="6" t="str">
        <f>IFERROR(VLOOKUP(M135,'Drop down lists'!$A$1:$B$286,2,FALSE),"")</f>
        <v/>
      </c>
      <c r="O135" s="1"/>
      <c r="P135" s="15"/>
      <c r="Q135" s="1" t="str">
        <f t="shared" si="28"/>
        <v/>
      </c>
      <c r="R135" s="1" t="str">
        <f t="shared" si="29"/>
        <v/>
      </c>
      <c r="S135" s="1" t="str">
        <f t="shared" si="25"/>
        <v/>
      </c>
      <c r="T135" s="21" t="str">
        <f t="shared" si="26"/>
        <v/>
      </c>
      <c r="U135" s="1"/>
      <c r="V135" s="22" t="s">
        <v>11</v>
      </c>
      <c r="W135" s="22">
        <f t="shared" si="34"/>
        <v>-3</v>
      </c>
      <c r="X135" s="22">
        <f t="shared" si="30"/>
        <v>-1</v>
      </c>
      <c r="Y135" s="22">
        <f t="shared" si="31"/>
        <v>-4</v>
      </c>
    </row>
    <row r="136" spans="1:25" s="23" customFormat="1" x14ac:dyDescent="0.25">
      <c r="A136" s="1"/>
      <c r="B136" s="1"/>
      <c r="C136" s="1"/>
      <c r="D136" s="1"/>
      <c r="E136" s="19"/>
      <c r="F136" s="20" t="str">
        <f t="shared" si="33"/>
        <v>Does Not Qualify</v>
      </c>
      <c r="G136" s="1"/>
      <c r="H136" s="20" t="str">
        <f t="shared" si="24"/>
        <v>Does Not Qualify</v>
      </c>
      <c r="I136" s="1"/>
      <c r="J136" s="6" t="str">
        <f t="shared" si="27"/>
        <v/>
      </c>
      <c r="K136" s="6" t="str">
        <f t="shared" si="32"/>
        <v/>
      </c>
      <c r="L136" s="1"/>
      <c r="M136" s="1"/>
      <c r="N136" s="6" t="str">
        <f>IFERROR(VLOOKUP(M136,'Drop down lists'!$A$1:$B$286,2,FALSE),"")</f>
        <v/>
      </c>
      <c r="O136" s="1"/>
      <c r="P136" s="15"/>
      <c r="Q136" s="1" t="str">
        <f t="shared" si="28"/>
        <v/>
      </c>
      <c r="R136" s="1" t="str">
        <f t="shared" si="29"/>
        <v/>
      </c>
      <c r="S136" s="1" t="str">
        <f t="shared" si="25"/>
        <v/>
      </c>
      <c r="T136" s="21" t="str">
        <f t="shared" si="26"/>
        <v/>
      </c>
      <c r="U136" s="1"/>
      <c r="V136" s="22" t="s">
        <v>11</v>
      </c>
      <c r="W136" s="22">
        <f t="shared" si="34"/>
        <v>-3</v>
      </c>
      <c r="X136" s="22">
        <f t="shared" si="30"/>
        <v>-1</v>
      </c>
      <c r="Y136" s="22">
        <f t="shared" si="31"/>
        <v>-4</v>
      </c>
    </row>
    <row r="137" spans="1:25" s="23" customFormat="1" x14ac:dyDescent="0.25">
      <c r="A137" s="1"/>
      <c r="B137" s="1"/>
      <c r="C137" s="1"/>
      <c r="D137" s="1"/>
      <c r="E137" s="19"/>
      <c r="F137" s="20" t="str">
        <f t="shared" si="33"/>
        <v>Does Not Qualify</v>
      </c>
      <c r="G137" s="1"/>
      <c r="H137" s="20" t="str">
        <f t="shared" si="24"/>
        <v>Does Not Qualify</v>
      </c>
      <c r="I137" s="1"/>
      <c r="J137" s="6" t="str">
        <f t="shared" si="27"/>
        <v/>
      </c>
      <c r="K137" s="6" t="str">
        <f t="shared" si="32"/>
        <v/>
      </c>
      <c r="L137" s="1"/>
      <c r="M137" s="1"/>
      <c r="N137" s="6" t="str">
        <f>IFERROR(VLOOKUP(M137,'Drop down lists'!$A$1:$B$286,2,FALSE),"")</f>
        <v/>
      </c>
      <c r="O137" s="1"/>
      <c r="P137" s="15"/>
      <c r="Q137" s="1" t="str">
        <f t="shared" si="28"/>
        <v/>
      </c>
      <c r="R137" s="1" t="str">
        <f t="shared" si="29"/>
        <v/>
      </c>
      <c r="S137" s="1" t="str">
        <f t="shared" si="25"/>
        <v/>
      </c>
      <c r="T137" s="21" t="str">
        <f t="shared" si="26"/>
        <v/>
      </c>
      <c r="U137" s="1"/>
      <c r="V137" s="22" t="s">
        <v>11</v>
      </c>
      <c r="W137" s="22">
        <f t="shared" si="34"/>
        <v>-3</v>
      </c>
      <c r="X137" s="22">
        <f t="shared" si="30"/>
        <v>-1</v>
      </c>
      <c r="Y137" s="22">
        <f t="shared" si="31"/>
        <v>-4</v>
      </c>
    </row>
    <row r="138" spans="1:25" s="23" customFormat="1" x14ac:dyDescent="0.25">
      <c r="A138" s="1"/>
      <c r="B138" s="1"/>
      <c r="C138" s="1"/>
      <c r="D138" s="1"/>
      <c r="E138" s="19"/>
      <c r="F138" s="20" t="str">
        <f t="shared" si="33"/>
        <v>Does Not Qualify</v>
      </c>
      <c r="G138" s="1"/>
      <c r="H138" s="20" t="str">
        <f t="shared" si="24"/>
        <v>Does Not Qualify</v>
      </c>
      <c r="I138" s="1"/>
      <c r="J138" s="6" t="str">
        <f t="shared" si="27"/>
        <v/>
      </c>
      <c r="K138" s="6" t="str">
        <f t="shared" si="32"/>
        <v/>
      </c>
      <c r="L138" s="1"/>
      <c r="M138" s="1"/>
      <c r="N138" s="6" t="str">
        <f>IFERROR(VLOOKUP(M138,'Drop down lists'!$A$1:$B$286,2,FALSE),"")</f>
        <v/>
      </c>
      <c r="O138" s="1"/>
      <c r="P138" s="15"/>
      <c r="Q138" s="1" t="str">
        <f t="shared" si="28"/>
        <v/>
      </c>
      <c r="R138" s="1" t="str">
        <f t="shared" si="29"/>
        <v/>
      </c>
      <c r="S138" s="1" t="str">
        <f t="shared" si="25"/>
        <v/>
      </c>
      <c r="T138" s="21" t="str">
        <f t="shared" si="26"/>
        <v/>
      </c>
      <c r="U138" s="1"/>
      <c r="V138" s="22" t="s">
        <v>11</v>
      </c>
      <c r="W138" s="22">
        <f t="shared" si="34"/>
        <v>-3</v>
      </c>
      <c r="X138" s="22">
        <f t="shared" si="30"/>
        <v>-1</v>
      </c>
      <c r="Y138" s="22">
        <f t="shared" si="31"/>
        <v>-4</v>
      </c>
    </row>
    <row r="139" spans="1:25" s="23" customFormat="1" x14ac:dyDescent="0.25">
      <c r="A139" s="1"/>
      <c r="B139" s="1"/>
      <c r="C139" s="1"/>
      <c r="D139" s="1"/>
      <c r="E139" s="19"/>
      <c r="F139" s="20" t="str">
        <f t="shared" si="33"/>
        <v>Does Not Qualify</v>
      </c>
      <c r="G139" s="1"/>
      <c r="H139" s="20" t="str">
        <f t="shared" si="24"/>
        <v>Does Not Qualify</v>
      </c>
      <c r="I139" s="1"/>
      <c r="J139" s="6" t="str">
        <f t="shared" si="27"/>
        <v/>
      </c>
      <c r="K139" s="6" t="str">
        <f t="shared" si="32"/>
        <v/>
      </c>
      <c r="L139" s="1"/>
      <c r="M139" s="1"/>
      <c r="N139" s="6" t="str">
        <f>IFERROR(VLOOKUP(M139,'Drop down lists'!$A$1:$B$286,2,FALSE),"")</f>
        <v/>
      </c>
      <c r="O139" s="1"/>
      <c r="P139" s="15"/>
      <c r="Q139" s="1" t="str">
        <f t="shared" si="28"/>
        <v/>
      </c>
      <c r="R139" s="1" t="str">
        <f t="shared" si="29"/>
        <v/>
      </c>
      <c r="S139" s="1" t="str">
        <f t="shared" si="25"/>
        <v/>
      </c>
      <c r="T139" s="21" t="str">
        <f t="shared" si="26"/>
        <v/>
      </c>
      <c r="U139" s="1"/>
      <c r="V139" s="22" t="s">
        <v>11</v>
      </c>
      <c r="W139" s="22">
        <f t="shared" si="34"/>
        <v>-3</v>
      </c>
      <c r="X139" s="22">
        <f t="shared" si="30"/>
        <v>-1</v>
      </c>
      <c r="Y139" s="22">
        <f t="shared" si="31"/>
        <v>-4</v>
      </c>
    </row>
    <row r="140" spans="1:25" s="23" customFormat="1" x14ac:dyDescent="0.25">
      <c r="A140" s="1"/>
      <c r="B140" s="1"/>
      <c r="C140" s="1"/>
      <c r="D140" s="1"/>
      <c r="E140" s="19"/>
      <c r="F140" s="20" t="str">
        <f t="shared" si="33"/>
        <v>Does Not Qualify</v>
      </c>
      <c r="G140" s="1"/>
      <c r="H140" s="20" t="str">
        <f t="shared" si="24"/>
        <v>Does Not Qualify</v>
      </c>
      <c r="I140" s="1"/>
      <c r="J140" s="6" t="str">
        <f t="shared" si="27"/>
        <v/>
      </c>
      <c r="K140" s="6" t="str">
        <f t="shared" si="32"/>
        <v/>
      </c>
      <c r="L140" s="1"/>
      <c r="M140" s="1"/>
      <c r="N140" s="6" t="str">
        <f>IFERROR(VLOOKUP(M140,'Drop down lists'!$A$1:$B$286,2,FALSE),"")</f>
        <v/>
      </c>
      <c r="O140" s="1"/>
      <c r="P140" s="15"/>
      <c r="Q140" s="1" t="str">
        <f t="shared" si="28"/>
        <v/>
      </c>
      <c r="R140" s="1" t="str">
        <f t="shared" si="29"/>
        <v/>
      </c>
      <c r="S140" s="1" t="str">
        <f t="shared" si="25"/>
        <v/>
      </c>
      <c r="T140" s="21" t="str">
        <f t="shared" si="26"/>
        <v/>
      </c>
      <c r="U140" s="1"/>
      <c r="V140" s="22" t="s">
        <v>11</v>
      </c>
      <c r="W140" s="22">
        <f t="shared" si="34"/>
        <v>-3</v>
      </c>
      <c r="X140" s="22">
        <f t="shared" si="30"/>
        <v>-1</v>
      </c>
      <c r="Y140" s="22">
        <f t="shared" si="31"/>
        <v>-4</v>
      </c>
    </row>
    <row r="141" spans="1:25" s="23" customFormat="1" x14ac:dyDescent="0.25">
      <c r="A141" s="1"/>
      <c r="B141" s="1"/>
      <c r="C141" s="1"/>
      <c r="D141" s="1"/>
      <c r="E141" s="19"/>
      <c r="F141" s="20" t="str">
        <f t="shared" si="33"/>
        <v>Does Not Qualify</v>
      </c>
      <c r="G141" s="1"/>
      <c r="H141" s="20" t="str">
        <f t="shared" si="24"/>
        <v>Does Not Qualify</v>
      </c>
      <c r="I141" s="1"/>
      <c r="J141" s="6" t="str">
        <f t="shared" si="27"/>
        <v/>
      </c>
      <c r="K141" s="6" t="str">
        <f t="shared" si="32"/>
        <v/>
      </c>
      <c r="L141" s="1"/>
      <c r="M141" s="1"/>
      <c r="N141" s="6" t="str">
        <f>IFERROR(VLOOKUP(M141,'Drop down lists'!$A$1:$B$286,2,FALSE),"")</f>
        <v/>
      </c>
      <c r="O141" s="1"/>
      <c r="P141" s="15"/>
      <c r="Q141" s="1" t="str">
        <f t="shared" si="28"/>
        <v/>
      </c>
      <c r="R141" s="1" t="str">
        <f t="shared" si="29"/>
        <v/>
      </c>
      <c r="S141" s="1" t="str">
        <f t="shared" si="25"/>
        <v/>
      </c>
      <c r="T141" s="21" t="str">
        <f t="shared" si="26"/>
        <v/>
      </c>
      <c r="U141" s="1"/>
      <c r="V141" s="22" t="s">
        <v>11</v>
      </c>
      <c r="W141" s="22">
        <f t="shared" si="34"/>
        <v>-3</v>
      </c>
      <c r="X141" s="22">
        <f t="shared" si="30"/>
        <v>-1</v>
      </c>
      <c r="Y141" s="22">
        <f t="shared" si="31"/>
        <v>-4</v>
      </c>
    </row>
    <row r="142" spans="1:25" s="23" customFormat="1" x14ac:dyDescent="0.25">
      <c r="A142" s="1"/>
      <c r="B142" s="1"/>
      <c r="C142" s="1"/>
      <c r="D142" s="1"/>
      <c r="E142" s="19"/>
      <c r="F142" s="20" t="str">
        <f t="shared" si="33"/>
        <v>Does Not Qualify</v>
      </c>
      <c r="G142" s="1"/>
      <c r="H142" s="20" t="str">
        <f t="shared" si="24"/>
        <v>Does Not Qualify</v>
      </c>
      <c r="I142" s="1"/>
      <c r="J142" s="6" t="str">
        <f t="shared" si="27"/>
        <v/>
      </c>
      <c r="K142" s="6" t="str">
        <f t="shared" si="32"/>
        <v/>
      </c>
      <c r="L142" s="1"/>
      <c r="M142" s="1"/>
      <c r="N142" s="6" t="str">
        <f>IFERROR(VLOOKUP(M142,'Drop down lists'!$A$1:$B$286,2,FALSE),"")</f>
        <v/>
      </c>
      <c r="O142" s="1"/>
      <c r="P142" s="15"/>
      <c r="Q142" s="1" t="str">
        <f t="shared" si="28"/>
        <v/>
      </c>
      <c r="R142" s="1" t="str">
        <f t="shared" si="29"/>
        <v/>
      </c>
      <c r="S142" s="1" t="str">
        <f t="shared" si="25"/>
        <v/>
      </c>
      <c r="T142" s="21" t="str">
        <f t="shared" si="26"/>
        <v/>
      </c>
      <c r="U142" s="1"/>
      <c r="V142" s="22" t="s">
        <v>11</v>
      </c>
      <c r="W142" s="22">
        <f t="shared" si="34"/>
        <v>-3</v>
      </c>
      <c r="X142" s="22">
        <f t="shared" si="30"/>
        <v>-1</v>
      </c>
      <c r="Y142" s="22">
        <f t="shared" si="31"/>
        <v>-4</v>
      </c>
    </row>
    <row r="143" spans="1:25" s="23" customFormat="1" x14ac:dyDescent="0.25">
      <c r="A143" s="1"/>
      <c r="B143" s="1"/>
      <c r="C143" s="1"/>
      <c r="D143" s="1"/>
      <c r="E143" s="19"/>
      <c r="F143" s="20" t="str">
        <f t="shared" si="33"/>
        <v>Does Not Qualify</v>
      </c>
      <c r="G143" s="1"/>
      <c r="H143" s="20" t="str">
        <f t="shared" si="24"/>
        <v>Does Not Qualify</v>
      </c>
      <c r="I143" s="1"/>
      <c r="J143" s="6" t="str">
        <f t="shared" si="27"/>
        <v/>
      </c>
      <c r="K143" s="6" t="str">
        <f t="shared" si="32"/>
        <v/>
      </c>
      <c r="L143" s="1"/>
      <c r="M143" s="1"/>
      <c r="N143" s="6" t="str">
        <f>IFERROR(VLOOKUP(M143,'Drop down lists'!$A$1:$B$286,2,FALSE),"")</f>
        <v/>
      </c>
      <c r="O143" s="1"/>
      <c r="P143" s="15"/>
      <c r="Q143" s="1" t="str">
        <f t="shared" si="28"/>
        <v/>
      </c>
      <c r="R143" s="1" t="str">
        <f t="shared" si="29"/>
        <v/>
      </c>
      <c r="S143" s="1" t="str">
        <f t="shared" si="25"/>
        <v/>
      </c>
      <c r="T143" s="21" t="str">
        <f t="shared" si="26"/>
        <v/>
      </c>
      <c r="U143" s="1"/>
      <c r="V143" s="22" t="s">
        <v>11</v>
      </c>
      <c r="W143" s="22">
        <f t="shared" si="34"/>
        <v>-3</v>
      </c>
      <c r="X143" s="22">
        <f t="shared" si="30"/>
        <v>-1</v>
      </c>
      <c r="Y143" s="22">
        <f t="shared" si="31"/>
        <v>-4</v>
      </c>
    </row>
    <row r="144" spans="1:25" s="23" customFormat="1" x14ac:dyDescent="0.25">
      <c r="A144" s="1"/>
      <c r="B144" s="1"/>
      <c r="C144" s="1"/>
      <c r="D144" s="1"/>
      <c r="E144" s="19"/>
      <c r="F144" s="20" t="str">
        <f t="shared" si="33"/>
        <v>Does Not Qualify</v>
      </c>
      <c r="G144" s="1"/>
      <c r="H144" s="20" t="str">
        <f t="shared" si="24"/>
        <v>Does Not Qualify</v>
      </c>
      <c r="I144" s="1"/>
      <c r="J144" s="6" t="str">
        <f t="shared" si="27"/>
        <v/>
      </c>
      <c r="K144" s="6" t="str">
        <f t="shared" si="32"/>
        <v/>
      </c>
      <c r="L144" s="1"/>
      <c r="M144" s="1"/>
      <c r="N144" s="6" t="str">
        <f>IFERROR(VLOOKUP(M144,'Drop down lists'!$A$1:$B$286,2,FALSE),"")</f>
        <v/>
      </c>
      <c r="O144" s="1"/>
      <c r="P144" s="15"/>
      <c r="Q144" s="1" t="str">
        <f t="shared" si="28"/>
        <v/>
      </c>
      <c r="R144" s="1" t="str">
        <f t="shared" si="29"/>
        <v/>
      </c>
      <c r="S144" s="1" t="str">
        <f t="shared" si="25"/>
        <v/>
      </c>
      <c r="T144" s="21" t="str">
        <f t="shared" si="26"/>
        <v/>
      </c>
      <c r="U144" s="1"/>
      <c r="V144" s="22" t="s">
        <v>11</v>
      </c>
      <c r="W144" s="22">
        <f t="shared" si="34"/>
        <v>-3</v>
      </c>
      <c r="X144" s="22">
        <f t="shared" si="30"/>
        <v>-1</v>
      </c>
      <c r="Y144" s="22">
        <f t="shared" si="31"/>
        <v>-4</v>
      </c>
    </row>
    <row r="145" spans="1:25" s="23" customFormat="1" x14ac:dyDescent="0.25">
      <c r="A145" s="1"/>
      <c r="B145" s="1"/>
      <c r="C145" s="1"/>
      <c r="D145" s="1"/>
      <c r="E145" s="19"/>
      <c r="F145" s="20" t="str">
        <f t="shared" si="33"/>
        <v>Does Not Qualify</v>
      </c>
      <c r="G145" s="1"/>
      <c r="H145" s="20" t="str">
        <f t="shared" si="24"/>
        <v>Does Not Qualify</v>
      </c>
      <c r="I145" s="1"/>
      <c r="J145" s="6" t="str">
        <f t="shared" si="27"/>
        <v/>
      </c>
      <c r="K145" s="6" t="str">
        <f t="shared" si="32"/>
        <v/>
      </c>
      <c r="L145" s="1"/>
      <c r="M145" s="1"/>
      <c r="N145" s="6" t="str">
        <f>IFERROR(VLOOKUP(M145,'Drop down lists'!$A$1:$B$286,2,FALSE),"")</f>
        <v/>
      </c>
      <c r="O145" s="1"/>
      <c r="P145" s="15"/>
      <c r="Q145" s="1" t="str">
        <f t="shared" si="28"/>
        <v/>
      </c>
      <c r="R145" s="1" t="str">
        <f t="shared" si="29"/>
        <v/>
      </c>
      <c r="S145" s="1" t="str">
        <f t="shared" si="25"/>
        <v/>
      </c>
      <c r="T145" s="21" t="str">
        <f t="shared" si="26"/>
        <v/>
      </c>
      <c r="U145" s="1"/>
      <c r="V145" s="22" t="s">
        <v>11</v>
      </c>
      <c r="W145" s="22">
        <f t="shared" si="34"/>
        <v>-3</v>
      </c>
      <c r="X145" s="22">
        <f t="shared" si="30"/>
        <v>-1</v>
      </c>
      <c r="Y145" s="22">
        <f t="shared" si="31"/>
        <v>-4</v>
      </c>
    </row>
    <row r="146" spans="1:25" s="23" customFormat="1" x14ac:dyDescent="0.25">
      <c r="A146" s="1"/>
      <c r="B146" s="1"/>
      <c r="C146" s="1"/>
      <c r="D146" s="1"/>
      <c r="E146" s="19"/>
      <c r="F146" s="20" t="str">
        <f t="shared" si="33"/>
        <v>Does Not Qualify</v>
      </c>
      <c r="G146" s="1"/>
      <c r="H146" s="20" t="str">
        <f t="shared" si="24"/>
        <v>Does Not Qualify</v>
      </c>
      <c r="I146" s="1"/>
      <c r="J146" s="6" t="str">
        <f t="shared" si="27"/>
        <v/>
      </c>
      <c r="K146" s="6" t="str">
        <f t="shared" si="32"/>
        <v/>
      </c>
      <c r="L146" s="1"/>
      <c r="M146" s="1"/>
      <c r="N146" s="6" t="str">
        <f>IFERROR(VLOOKUP(M146,'Drop down lists'!$A$1:$B$286,2,FALSE),"")</f>
        <v/>
      </c>
      <c r="O146" s="1"/>
      <c r="P146" s="15"/>
      <c r="Q146" s="1" t="str">
        <f t="shared" si="28"/>
        <v/>
      </c>
      <c r="R146" s="1" t="str">
        <f t="shared" si="29"/>
        <v/>
      </c>
      <c r="S146" s="1" t="str">
        <f t="shared" si="25"/>
        <v/>
      </c>
      <c r="T146" s="21" t="str">
        <f t="shared" si="26"/>
        <v/>
      </c>
      <c r="U146" s="1"/>
      <c r="V146" s="22" t="s">
        <v>11</v>
      </c>
      <c r="W146" s="22">
        <f t="shared" si="34"/>
        <v>-3</v>
      </c>
      <c r="X146" s="22">
        <f t="shared" si="30"/>
        <v>-1</v>
      </c>
      <c r="Y146" s="22">
        <f t="shared" si="31"/>
        <v>-4</v>
      </c>
    </row>
    <row r="147" spans="1:25" s="23" customFormat="1" x14ac:dyDescent="0.25">
      <c r="A147" s="1"/>
      <c r="B147" s="1"/>
      <c r="C147" s="1"/>
      <c r="D147" s="1"/>
      <c r="E147" s="19"/>
      <c r="F147" s="20" t="str">
        <f t="shared" si="33"/>
        <v>Does Not Qualify</v>
      </c>
      <c r="G147" s="1"/>
      <c r="H147" s="20" t="str">
        <f t="shared" si="24"/>
        <v>Does Not Qualify</v>
      </c>
      <c r="I147" s="1"/>
      <c r="J147" s="6" t="str">
        <f t="shared" si="27"/>
        <v/>
      </c>
      <c r="K147" s="6" t="str">
        <f t="shared" si="32"/>
        <v/>
      </c>
      <c r="L147" s="1"/>
      <c r="M147" s="1"/>
      <c r="N147" s="6" t="str">
        <f>IFERROR(VLOOKUP(M147,'Drop down lists'!$A$1:$B$286,2,FALSE),"")</f>
        <v/>
      </c>
      <c r="O147" s="1"/>
      <c r="P147" s="15"/>
      <c r="Q147" s="1" t="str">
        <f t="shared" si="28"/>
        <v/>
      </c>
      <c r="R147" s="1" t="str">
        <f t="shared" si="29"/>
        <v/>
      </c>
      <c r="S147" s="1" t="str">
        <f t="shared" si="25"/>
        <v/>
      </c>
      <c r="T147" s="21" t="str">
        <f t="shared" si="26"/>
        <v/>
      </c>
      <c r="U147" s="1"/>
      <c r="V147" s="22" t="s">
        <v>11</v>
      </c>
      <c r="W147" s="22">
        <f t="shared" si="34"/>
        <v>-3</v>
      </c>
      <c r="X147" s="22">
        <f t="shared" si="30"/>
        <v>-1</v>
      </c>
      <c r="Y147" s="22">
        <f t="shared" si="31"/>
        <v>-4</v>
      </c>
    </row>
    <row r="148" spans="1:25" s="23" customFormat="1" x14ac:dyDescent="0.25">
      <c r="A148" s="1"/>
      <c r="B148" s="1"/>
      <c r="C148" s="1"/>
      <c r="D148" s="1"/>
      <c r="E148" s="19"/>
      <c r="F148" s="20" t="str">
        <f t="shared" si="33"/>
        <v>Does Not Qualify</v>
      </c>
      <c r="G148" s="1"/>
      <c r="H148" s="20" t="str">
        <f t="shared" si="24"/>
        <v>Does Not Qualify</v>
      </c>
      <c r="I148" s="1"/>
      <c r="J148" s="6" t="str">
        <f t="shared" si="27"/>
        <v/>
      </c>
      <c r="K148" s="6" t="str">
        <f t="shared" si="32"/>
        <v/>
      </c>
      <c r="L148" s="1"/>
      <c r="M148" s="1"/>
      <c r="N148" s="6" t="str">
        <f>IFERROR(VLOOKUP(M148,'Drop down lists'!$A$1:$B$286,2,FALSE),"")</f>
        <v/>
      </c>
      <c r="O148" s="1"/>
      <c r="P148" s="15"/>
      <c r="Q148" s="1" t="str">
        <f t="shared" si="28"/>
        <v/>
      </c>
      <c r="R148" s="1" t="str">
        <f t="shared" si="29"/>
        <v/>
      </c>
      <c r="S148" s="1" t="str">
        <f t="shared" si="25"/>
        <v/>
      </c>
      <c r="T148" s="21" t="str">
        <f t="shared" si="26"/>
        <v/>
      </c>
      <c r="U148" s="1"/>
      <c r="V148" s="22" t="s">
        <v>11</v>
      </c>
      <c r="W148" s="22">
        <f t="shared" si="34"/>
        <v>-3</v>
      </c>
      <c r="X148" s="22">
        <f t="shared" si="30"/>
        <v>-1</v>
      </c>
      <c r="Y148" s="22">
        <f t="shared" si="31"/>
        <v>-4</v>
      </c>
    </row>
    <row r="149" spans="1:25" s="23" customFormat="1" x14ac:dyDescent="0.25">
      <c r="A149" s="1"/>
      <c r="B149" s="1"/>
      <c r="C149" s="1"/>
      <c r="D149" s="1"/>
      <c r="E149" s="19"/>
      <c r="F149" s="20" t="str">
        <f t="shared" si="33"/>
        <v>Does Not Qualify</v>
      </c>
      <c r="G149" s="1"/>
      <c r="H149" s="20" t="str">
        <f t="shared" si="24"/>
        <v>Does Not Qualify</v>
      </c>
      <c r="I149" s="1"/>
      <c r="J149" s="6" t="str">
        <f t="shared" si="27"/>
        <v/>
      </c>
      <c r="K149" s="6" t="str">
        <f t="shared" si="32"/>
        <v/>
      </c>
      <c r="L149" s="1"/>
      <c r="M149" s="1"/>
      <c r="N149" s="6" t="str">
        <f>IFERROR(VLOOKUP(M149,'Drop down lists'!$A$1:$B$286,2,FALSE),"")</f>
        <v/>
      </c>
      <c r="O149" s="1"/>
      <c r="P149" s="15"/>
      <c r="Q149" s="1" t="str">
        <f t="shared" si="28"/>
        <v/>
      </c>
      <c r="R149" s="1" t="str">
        <f t="shared" si="29"/>
        <v/>
      </c>
      <c r="S149" s="1" t="str">
        <f t="shared" si="25"/>
        <v/>
      </c>
      <c r="T149" s="21" t="str">
        <f t="shared" si="26"/>
        <v/>
      </c>
      <c r="U149" s="1"/>
      <c r="V149" s="22" t="s">
        <v>11</v>
      </c>
      <c r="W149" s="22">
        <f t="shared" si="34"/>
        <v>-3</v>
      </c>
      <c r="X149" s="22">
        <f t="shared" si="30"/>
        <v>-1</v>
      </c>
      <c r="Y149" s="22">
        <f t="shared" si="31"/>
        <v>-4</v>
      </c>
    </row>
    <row r="150" spans="1:25" s="23" customFormat="1" x14ac:dyDescent="0.25">
      <c r="A150" s="1"/>
      <c r="B150" s="1"/>
      <c r="C150" s="1"/>
      <c r="D150" s="1"/>
      <c r="E150" s="19"/>
      <c r="F150" s="20" t="str">
        <f t="shared" si="33"/>
        <v>Does Not Qualify</v>
      </c>
      <c r="G150" s="1"/>
      <c r="H150" s="20" t="str">
        <f t="shared" si="24"/>
        <v>Does Not Qualify</v>
      </c>
      <c r="I150" s="1"/>
      <c r="J150" s="6" t="str">
        <f t="shared" si="27"/>
        <v/>
      </c>
      <c r="K150" s="6" t="str">
        <f t="shared" si="32"/>
        <v/>
      </c>
      <c r="L150" s="1"/>
      <c r="M150" s="1"/>
      <c r="N150" s="6" t="str">
        <f>IFERROR(VLOOKUP(M150,'Drop down lists'!$A$1:$B$286,2,FALSE),"")</f>
        <v/>
      </c>
      <c r="O150" s="1"/>
      <c r="P150" s="15"/>
      <c r="Q150" s="1" t="str">
        <f t="shared" si="28"/>
        <v/>
      </c>
      <c r="R150" s="1" t="str">
        <f t="shared" si="29"/>
        <v/>
      </c>
      <c r="S150" s="1" t="str">
        <f t="shared" si="25"/>
        <v/>
      </c>
      <c r="T150" s="21" t="str">
        <f t="shared" si="26"/>
        <v/>
      </c>
      <c r="U150" s="1"/>
      <c r="V150" s="22" t="s">
        <v>11</v>
      </c>
      <c r="W150" s="22">
        <f t="shared" si="34"/>
        <v>-3</v>
      </c>
      <c r="X150" s="22">
        <f t="shared" si="30"/>
        <v>-1</v>
      </c>
      <c r="Y150" s="22">
        <f t="shared" si="31"/>
        <v>-4</v>
      </c>
    </row>
    <row r="151" spans="1:25" s="23" customFormat="1" x14ac:dyDescent="0.25">
      <c r="A151" s="1"/>
      <c r="B151" s="1"/>
      <c r="C151" s="1"/>
      <c r="D151" s="1"/>
      <c r="E151" s="19"/>
      <c r="F151" s="20" t="str">
        <f t="shared" si="33"/>
        <v>Does Not Qualify</v>
      </c>
      <c r="G151" s="1"/>
      <c r="H151" s="20" t="str">
        <f t="shared" si="24"/>
        <v>Does Not Qualify</v>
      </c>
      <c r="I151" s="1"/>
      <c r="J151" s="6" t="str">
        <f t="shared" si="27"/>
        <v/>
      </c>
      <c r="K151" s="6" t="str">
        <f t="shared" si="32"/>
        <v/>
      </c>
      <c r="L151" s="1"/>
      <c r="M151" s="1"/>
      <c r="N151" s="6" t="str">
        <f>IFERROR(VLOOKUP(M151,'Drop down lists'!$A$1:$B$286,2,FALSE),"")</f>
        <v/>
      </c>
      <c r="O151" s="1"/>
      <c r="P151" s="15"/>
      <c r="Q151" s="1" t="str">
        <f t="shared" si="28"/>
        <v/>
      </c>
      <c r="R151" s="1" t="str">
        <f t="shared" si="29"/>
        <v/>
      </c>
      <c r="S151" s="1" t="str">
        <f t="shared" si="25"/>
        <v/>
      </c>
      <c r="T151" s="21" t="str">
        <f t="shared" si="26"/>
        <v/>
      </c>
      <c r="U151" s="1"/>
      <c r="V151" s="22" t="s">
        <v>11</v>
      </c>
      <c r="W151" s="22">
        <f t="shared" si="34"/>
        <v>-3</v>
      </c>
      <c r="X151" s="22">
        <f t="shared" si="30"/>
        <v>-1</v>
      </c>
      <c r="Y151" s="22">
        <f t="shared" si="31"/>
        <v>-4</v>
      </c>
    </row>
    <row r="152" spans="1:25" s="23" customFormat="1" x14ac:dyDescent="0.25">
      <c r="A152" s="1"/>
      <c r="B152" s="1"/>
      <c r="C152" s="1"/>
      <c r="D152" s="1"/>
      <c r="E152" s="19"/>
      <c r="F152" s="20" t="str">
        <f t="shared" si="33"/>
        <v>Does Not Qualify</v>
      </c>
      <c r="G152" s="1"/>
      <c r="H152" s="20" t="str">
        <f t="shared" si="24"/>
        <v>Does Not Qualify</v>
      </c>
      <c r="I152" s="1"/>
      <c r="J152" s="6" t="str">
        <f t="shared" si="27"/>
        <v/>
      </c>
      <c r="K152" s="6" t="str">
        <f t="shared" si="32"/>
        <v/>
      </c>
      <c r="L152" s="1"/>
      <c r="M152" s="1"/>
      <c r="N152" s="6" t="str">
        <f>IFERROR(VLOOKUP(M152,'Drop down lists'!$A$1:$B$286,2,FALSE),"")</f>
        <v/>
      </c>
      <c r="O152" s="1"/>
      <c r="P152" s="15"/>
      <c r="Q152" s="1" t="str">
        <f t="shared" si="28"/>
        <v/>
      </c>
      <c r="R152" s="1" t="str">
        <f t="shared" si="29"/>
        <v/>
      </c>
      <c r="S152" s="1" t="str">
        <f t="shared" si="25"/>
        <v/>
      </c>
      <c r="T152" s="21" t="str">
        <f t="shared" si="26"/>
        <v/>
      </c>
      <c r="U152" s="1"/>
      <c r="V152" s="22" t="s">
        <v>11</v>
      </c>
      <c r="W152" s="22">
        <f t="shared" si="34"/>
        <v>-3</v>
      </c>
      <c r="X152" s="22">
        <f t="shared" si="30"/>
        <v>-1</v>
      </c>
      <c r="Y152" s="22">
        <f t="shared" si="31"/>
        <v>-4</v>
      </c>
    </row>
    <row r="153" spans="1:25" s="23" customFormat="1" x14ac:dyDescent="0.25">
      <c r="A153" s="1"/>
      <c r="B153" s="1"/>
      <c r="C153" s="1"/>
      <c r="D153" s="1"/>
      <c r="E153" s="19"/>
      <c r="F153" s="20" t="str">
        <f t="shared" si="33"/>
        <v>Does Not Qualify</v>
      </c>
      <c r="G153" s="1"/>
      <c r="H153" s="20" t="str">
        <f t="shared" si="24"/>
        <v>Does Not Qualify</v>
      </c>
      <c r="I153" s="1"/>
      <c r="J153" s="6" t="str">
        <f t="shared" si="27"/>
        <v/>
      </c>
      <c r="K153" s="6" t="str">
        <f t="shared" si="32"/>
        <v/>
      </c>
      <c r="L153" s="1"/>
      <c r="M153" s="1"/>
      <c r="N153" s="6" t="str">
        <f>IFERROR(VLOOKUP(M153,'Drop down lists'!$A$1:$B$286,2,FALSE),"")</f>
        <v/>
      </c>
      <c r="O153" s="1"/>
      <c r="P153" s="15"/>
      <c r="Q153" s="1" t="str">
        <f t="shared" si="28"/>
        <v/>
      </c>
      <c r="R153" s="1" t="str">
        <f t="shared" si="29"/>
        <v/>
      </c>
      <c r="S153" s="1" t="str">
        <f t="shared" si="25"/>
        <v/>
      </c>
      <c r="T153" s="21" t="str">
        <f t="shared" si="26"/>
        <v/>
      </c>
      <c r="U153" s="1"/>
      <c r="V153" s="22" t="s">
        <v>11</v>
      </c>
      <c r="W153" s="22">
        <f t="shared" si="34"/>
        <v>-3</v>
      </c>
      <c r="X153" s="22">
        <f t="shared" si="30"/>
        <v>-1</v>
      </c>
      <c r="Y153" s="22">
        <f t="shared" si="31"/>
        <v>-4</v>
      </c>
    </row>
    <row r="154" spans="1:25" s="23" customFormat="1" x14ac:dyDescent="0.25">
      <c r="A154" s="1"/>
      <c r="B154" s="1"/>
      <c r="C154" s="1"/>
      <c r="D154" s="1"/>
      <c r="E154" s="19"/>
      <c r="F154" s="20" t="str">
        <f t="shared" si="33"/>
        <v>Does Not Qualify</v>
      </c>
      <c r="G154" s="1"/>
      <c r="H154" s="20" t="str">
        <f t="shared" si="24"/>
        <v>Does Not Qualify</v>
      </c>
      <c r="I154" s="1"/>
      <c r="J154" s="6" t="str">
        <f t="shared" si="27"/>
        <v/>
      </c>
      <c r="K154" s="6" t="str">
        <f t="shared" si="32"/>
        <v/>
      </c>
      <c r="L154" s="1"/>
      <c r="M154" s="1"/>
      <c r="N154" s="6" t="str">
        <f>IFERROR(VLOOKUP(M154,'Drop down lists'!$A$1:$B$286,2,FALSE),"")</f>
        <v/>
      </c>
      <c r="O154" s="1"/>
      <c r="P154" s="15"/>
      <c r="Q154" s="1" t="str">
        <f t="shared" si="28"/>
        <v/>
      </c>
      <c r="R154" s="1" t="str">
        <f t="shared" si="29"/>
        <v/>
      </c>
      <c r="S154" s="1" t="str">
        <f t="shared" si="25"/>
        <v/>
      </c>
      <c r="T154" s="21" t="str">
        <f t="shared" si="26"/>
        <v/>
      </c>
      <c r="U154" s="1"/>
      <c r="V154" s="22" t="s">
        <v>11</v>
      </c>
      <c r="W154" s="22">
        <f t="shared" si="34"/>
        <v>-3</v>
      </c>
      <c r="X154" s="22">
        <f t="shared" si="30"/>
        <v>-1</v>
      </c>
      <c r="Y154" s="22">
        <f t="shared" si="31"/>
        <v>-4</v>
      </c>
    </row>
    <row r="155" spans="1:25" s="23" customFormat="1" x14ac:dyDescent="0.25">
      <c r="A155" s="1"/>
      <c r="B155" s="1"/>
      <c r="C155" s="1"/>
      <c r="D155" s="1"/>
      <c r="E155" s="19"/>
      <c r="F155" s="20" t="str">
        <f t="shared" si="33"/>
        <v>Does Not Qualify</v>
      </c>
      <c r="G155" s="1"/>
      <c r="H155" s="20" t="str">
        <f t="shared" si="24"/>
        <v>Does Not Qualify</v>
      </c>
      <c r="I155" s="1"/>
      <c r="J155" s="6" t="str">
        <f t="shared" si="27"/>
        <v/>
      </c>
      <c r="K155" s="6" t="str">
        <f t="shared" si="32"/>
        <v/>
      </c>
      <c r="L155" s="1"/>
      <c r="M155" s="1"/>
      <c r="N155" s="6" t="str">
        <f>IFERROR(VLOOKUP(M155,'Drop down lists'!$A$1:$B$286,2,FALSE),"")</f>
        <v/>
      </c>
      <c r="O155" s="1"/>
      <c r="P155" s="15"/>
      <c r="Q155" s="1" t="str">
        <f t="shared" si="28"/>
        <v/>
      </c>
      <c r="R155" s="1" t="str">
        <f t="shared" si="29"/>
        <v/>
      </c>
      <c r="S155" s="1" t="str">
        <f t="shared" si="25"/>
        <v/>
      </c>
      <c r="T155" s="21" t="str">
        <f t="shared" si="26"/>
        <v/>
      </c>
      <c r="U155" s="1"/>
      <c r="V155" s="22" t="s">
        <v>11</v>
      </c>
      <c r="W155" s="22">
        <f t="shared" si="34"/>
        <v>-3</v>
      </c>
      <c r="X155" s="22">
        <f t="shared" si="30"/>
        <v>-1</v>
      </c>
      <c r="Y155" s="22">
        <f t="shared" si="31"/>
        <v>-4</v>
      </c>
    </row>
    <row r="156" spans="1:25" s="23" customFormat="1" x14ac:dyDescent="0.25">
      <c r="A156" s="1"/>
      <c r="B156" s="1"/>
      <c r="C156" s="1"/>
      <c r="D156" s="1"/>
      <c r="E156" s="19"/>
      <c r="F156" s="20" t="str">
        <f t="shared" si="33"/>
        <v>Does Not Qualify</v>
      </c>
      <c r="G156" s="1"/>
      <c r="H156" s="20" t="str">
        <f t="shared" si="24"/>
        <v>Does Not Qualify</v>
      </c>
      <c r="I156" s="1"/>
      <c r="J156" s="6" t="str">
        <f t="shared" si="27"/>
        <v/>
      </c>
      <c r="K156" s="6" t="str">
        <f t="shared" si="32"/>
        <v/>
      </c>
      <c r="L156" s="1"/>
      <c r="M156" s="1"/>
      <c r="N156" s="6" t="str">
        <f>IFERROR(VLOOKUP(M156,'Drop down lists'!$A$1:$B$286,2,FALSE),"")</f>
        <v/>
      </c>
      <c r="O156" s="1"/>
      <c r="P156" s="15"/>
      <c r="Q156" s="1" t="str">
        <f t="shared" si="28"/>
        <v/>
      </c>
      <c r="R156" s="1" t="str">
        <f t="shared" si="29"/>
        <v/>
      </c>
      <c r="S156" s="1" t="str">
        <f t="shared" si="25"/>
        <v/>
      </c>
      <c r="T156" s="21" t="str">
        <f t="shared" si="26"/>
        <v/>
      </c>
      <c r="U156" s="1"/>
      <c r="V156" s="22" t="s">
        <v>11</v>
      </c>
      <c r="W156" s="22">
        <f t="shared" si="34"/>
        <v>-3</v>
      </c>
      <c r="X156" s="22">
        <f t="shared" si="30"/>
        <v>-1</v>
      </c>
      <c r="Y156" s="22">
        <f t="shared" si="31"/>
        <v>-4</v>
      </c>
    </row>
    <row r="157" spans="1:25" s="23" customFormat="1" x14ac:dyDescent="0.25">
      <c r="A157" s="1"/>
      <c r="B157" s="1"/>
      <c r="C157" s="1"/>
      <c r="D157" s="1"/>
      <c r="E157" s="19"/>
      <c r="F157" s="20" t="str">
        <f t="shared" si="33"/>
        <v>Does Not Qualify</v>
      </c>
      <c r="G157" s="1"/>
      <c r="H157" s="20" t="str">
        <f t="shared" si="24"/>
        <v>Does Not Qualify</v>
      </c>
      <c r="I157" s="1"/>
      <c r="J157" s="6" t="str">
        <f t="shared" si="27"/>
        <v/>
      </c>
      <c r="K157" s="6" t="str">
        <f t="shared" si="32"/>
        <v/>
      </c>
      <c r="L157" s="1"/>
      <c r="M157" s="1"/>
      <c r="N157" s="6" t="str">
        <f>IFERROR(VLOOKUP(M157,'Drop down lists'!$A$1:$B$286,2,FALSE),"")</f>
        <v/>
      </c>
      <c r="O157" s="1"/>
      <c r="P157" s="15"/>
      <c r="Q157" s="1" t="str">
        <f t="shared" si="28"/>
        <v/>
      </c>
      <c r="R157" s="1" t="str">
        <f t="shared" si="29"/>
        <v/>
      </c>
      <c r="S157" s="1" t="str">
        <f t="shared" si="25"/>
        <v/>
      </c>
      <c r="T157" s="21" t="str">
        <f t="shared" si="26"/>
        <v/>
      </c>
      <c r="U157" s="1"/>
      <c r="V157" s="22" t="s">
        <v>11</v>
      </c>
      <c r="W157" s="22">
        <f t="shared" si="34"/>
        <v>-3</v>
      </c>
      <c r="X157" s="22">
        <f t="shared" si="30"/>
        <v>-1</v>
      </c>
      <c r="Y157" s="22">
        <f t="shared" si="31"/>
        <v>-4</v>
      </c>
    </row>
    <row r="158" spans="1:25" s="23" customFormat="1" x14ac:dyDescent="0.25">
      <c r="A158" s="1"/>
      <c r="B158" s="1"/>
      <c r="C158" s="1"/>
      <c r="D158" s="1"/>
      <c r="E158" s="19"/>
      <c r="F158" s="20" t="str">
        <f t="shared" si="33"/>
        <v>Does Not Qualify</v>
      </c>
      <c r="G158" s="1"/>
      <c r="H158" s="20" t="str">
        <f t="shared" si="24"/>
        <v>Does Not Qualify</v>
      </c>
      <c r="I158" s="1"/>
      <c r="J158" s="6" t="str">
        <f t="shared" si="27"/>
        <v/>
      </c>
      <c r="K158" s="6" t="str">
        <f t="shared" si="32"/>
        <v/>
      </c>
      <c r="L158" s="1"/>
      <c r="M158" s="1"/>
      <c r="N158" s="6" t="str">
        <f>IFERROR(VLOOKUP(M158,'Drop down lists'!$A$1:$B$286,2,FALSE),"")</f>
        <v/>
      </c>
      <c r="O158" s="1"/>
      <c r="P158" s="15"/>
      <c r="Q158" s="1" t="str">
        <f t="shared" si="28"/>
        <v/>
      </c>
      <c r="R158" s="1" t="str">
        <f t="shared" si="29"/>
        <v/>
      </c>
      <c r="S158" s="1" t="str">
        <f t="shared" si="25"/>
        <v/>
      </c>
      <c r="T158" s="21" t="str">
        <f t="shared" si="26"/>
        <v/>
      </c>
      <c r="U158" s="1"/>
      <c r="V158" s="22" t="s">
        <v>11</v>
      </c>
      <c r="W158" s="22">
        <f t="shared" si="34"/>
        <v>-3</v>
      </c>
      <c r="X158" s="22">
        <f t="shared" si="30"/>
        <v>-1</v>
      </c>
      <c r="Y158" s="22">
        <f t="shared" si="31"/>
        <v>-4</v>
      </c>
    </row>
    <row r="159" spans="1:25" s="23" customFormat="1" x14ac:dyDescent="0.25">
      <c r="A159" s="1"/>
      <c r="B159" s="1"/>
      <c r="C159" s="1"/>
      <c r="D159" s="1"/>
      <c r="E159" s="19"/>
      <c r="F159" s="20" t="str">
        <f t="shared" si="33"/>
        <v>Does Not Qualify</v>
      </c>
      <c r="G159" s="1"/>
      <c r="H159" s="20" t="str">
        <f t="shared" si="24"/>
        <v>Does Not Qualify</v>
      </c>
      <c r="I159" s="1"/>
      <c r="J159" s="6" t="str">
        <f t="shared" si="27"/>
        <v/>
      </c>
      <c r="K159" s="6" t="str">
        <f t="shared" si="32"/>
        <v/>
      </c>
      <c r="L159" s="1"/>
      <c r="M159" s="1"/>
      <c r="N159" s="6" t="str">
        <f>IFERROR(VLOOKUP(M159,'Drop down lists'!$A$1:$B$286,2,FALSE),"")</f>
        <v/>
      </c>
      <c r="O159" s="1"/>
      <c r="P159" s="15"/>
      <c r="Q159" s="1" t="str">
        <f t="shared" si="28"/>
        <v/>
      </c>
      <c r="R159" s="1" t="str">
        <f t="shared" si="29"/>
        <v/>
      </c>
      <c r="S159" s="1" t="str">
        <f t="shared" si="25"/>
        <v/>
      </c>
      <c r="T159" s="21" t="str">
        <f t="shared" si="26"/>
        <v/>
      </c>
      <c r="U159" s="1"/>
      <c r="V159" s="22" t="s">
        <v>11</v>
      </c>
      <c r="W159" s="22">
        <f t="shared" si="34"/>
        <v>-3</v>
      </c>
      <c r="X159" s="22">
        <f t="shared" si="30"/>
        <v>-1</v>
      </c>
      <c r="Y159" s="22">
        <f t="shared" si="31"/>
        <v>-4</v>
      </c>
    </row>
    <row r="160" spans="1:25" s="23" customFormat="1" x14ac:dyDescent="0.25">
      <c r="A160" s="1"/>
      <c r="B160" s="1"/>
      <c r="C160" s="1"/>
      <c r="D160" s="1"/>
      <c r="E160" s="19"/>
      <c r="F160" s="20" t="str">
        <f t="shared" si="33"/>
        <v>Does Not Qualify</v>
      </c>
      <c r="G160" s="1"/>
      <c r="H160" s="20" t="str">
        <f t="shared" si="24"/>
        <v>Does Not Qualify</v>
      </c>
      <c r="I160" s="1"/>
      <c r="J160" s="6" t="str">
        <f t="shared" si="27"/>
        <v/>
      </c>
      <c r="K160" s="6" t="str">
        <f t="shared" si="32"/>
        <v/>
      </c>
      <c r="L160" s="1"/>
      <c r="M160" s="1"/>
      <c r="N160" s="6" t="str">
        <f>IFERROR(VLOOKUP(M160,'Drop down lists'!$A$1:$B$286,2,FALSE),"")</f>
        <v/>
      </c>
      <c r="O160" s="1"/>
      <c r="P160" s="15"/>
      <c r="Q160" s="1" t="str">
        <f t="shared" si="28"/>
        <v/>
      </c>
      <c r="R160" s="1" t="str">
        <f t="shared" si="29"/>
        <v/>
      </c>
      <c r="S160" s="1" t="str">
        <f t="shared" si="25"/>
        <v/>
      </c>
      <c r="T160" s="21" t="str">
        <f t="shared" si="26"/>
        <v/>
      </c>
      <c r="U160" s="1"/>
      <c r="V160" s="22" t="s">
        <v>11</v>
      </c>
      <c r="W160" s="22">
        <f t="shared" si="34"/>
        <v>-3</v>
      </c>
      <c r="X160" s="22">
        <f t="shared" si="30"/>
        <v>-1</v>
      </c>
      <c r="Y160" s="22">
        <f t="shared" si="31"/>
        <v>-4</v>
      </c>
    </row>
    <row r="161" spans="1:25" s="23" customFormat="1" x14ac:dyDescent="0.25">
      <c r="A161" s="1"/>
      <c r="B161" s="1"/>
      <c r="C161" s="1"/>
      <c r="D161" s="1"/>
      <c r="E161" s="19"/>
      <c r="F161" s="20" t="str">
        <f t="shared" si="33"/>
        <v>Does Not Qualify</v>
      </c>
      <c r="G161" s="1"/>
      <c r="H161" s="20" t="str">
        <f t="shared" si="24"/>
        <v>Does Not Qualify</v>
      </c>
      <c r="I161" s="1"/>
      <c r="J161" s="6" t="str">
        <f t="shared" si="27"/>
        <v/>
      </c>
      <c r="K161" s="6" t="str">
        <f t="shared" si="32"/>
        <v/>
      </c>
      <c r="L161" s="1"/>
      <c r="M161" s="1"/>
      <c r="N161" s="6" t="str">
        <f>IFERROR(VLOOKUP(M161,'Drop down lists'!$A$1:$B$286,2,FALSE),"")</f>
        <v/>
      </c>
      <c r="O161" s="1"/>
      <c r="P161" s="15"/>
      <c r="Q161" s="1" t="str">
        <f t="shared" si="28"/>
        <v/>
      </c>
      <c r="R161" s="1" t="str">
        <f t="shared" si="29"/>
        <v/>
      </c>
      <c r="S161" s="1" t="str">
        <f t="shared" si="25"/>
        <v/>
      </c>
      <c r="T161" s="21" t="str">
        <f t="shared" si="26"/>
        <v/>
      </c>
      <c r="U161" s="1"/>
      <c r="V161" s="22" t="s">
        <v>11</v>
      </c>
      <c r="W161" s="22">
        <f t="shared" si="34"/>
        <v>-3</v>
      </c>
      <c r="X161" s="22">
        <f t="shared" si="30"/>
        <v>-1</v>
      </c>
      <c r="Y161" s="22">
        <f t="shared" si="31"/>
        <v>-4</v>
      </c>
    </row>
    <row r="162" spans="1:25" s="23" customFormat="1" x14ac:dyDescent="0.25">
      <c r="A162" s="1"/>
      <c r="B162" s="1"/>
      <c r="C162" s="1"/>
      <c r="D162" s="1"/>
      <c r="E162" s="19"/>
      <c r="F162" s="20" t="str">
        <f t="shared" si="33"/>
        <v>Does Not Qualify</v>
      </c>
      <c r="G162" s="1"/>
      <c r="H162" s="20" t="str">
        <f t="shared" si="24"/>
        <v>Does Not Qualify</v>
      </c>
      <c r="I162" s="1"/>
      <c r="J162" s="6" t="str">
        <f t="shared" si="27"/>
        <v/>
      </c>
      <c r="K162" s="6" t="str">
        <f t="shared" si="32"/>
        <v/>
      </c>
      <c r="L162" s="1"/>
      <c r="M162" s="1"/>
      <c r="N162" s="6" t="str">
        <f>IFERROR(VLOOKUP(M162,'Drop down lists'!$A$1:$B$286,2,FALSE),"")</f>
        <v/>
      </c>
      <c r="O162" s="1"/>
      <c r="P162" s="15"/>
      <c r="Q162" s="1" t="str">
        <f t="shared" si="28"/>
        <v/>
      </c>
      <c r="R162" s="1" t="str">
        <f t="shared" si="29"/>
        <v/>
      </c>
      <c r="S162" s="1" t="str">
        <f t="shared" si="25"/>
        <v/>
      </c>
      <c r="T162" s="21" t="str">
        <f t="shared" si="26"/>
        <v/>
      </c>
      <c r="U162" s="1"/>
      <c r="V162" s="22" t="s">
        <v>11</v>
      </c>
      <c r="W162" s="22">
        <f t="shared" si="34"/>
        <v>-3</v>
      </c>
      <c r="X162" s="22">
        <f t="shared" si="30"/>
        <v>-1</v>
      </c>
      <c r="Y162" s="22">
        <f t="shared" si="31"/>
        <v>-4</v>
      </c>
    </row>
    <row r="163" spans="1:25" s="23" customFormat="1" x14ac:dyDescent="0.25">
      <c r="A163" s="1"/>
      <c r="B163" s="1"/>
      <c r="C163" s="1"/>
      <c r="D163" s="1"/>
      <c r="E163" s="19"/>
      <c r="F163" s="20" t="str">
        <f t="shared" si="33"/>
        <v>Does Not Qualify</v>
      </c>
      <c r="G163" s="1"/>
      <c r="H163" s="20" t="str">
        <f t="shared" si="24"/>
        <v>Does Not Qualify</v>
      </c>
      <c r="I163" s="1"/>
      <c r="J163" s="6" t="str">
        <f t="shared" si="27"/>
        <v/>
      </c>
      <c r="K163" s="6" t="str">
        <f t="shared" si="32"/>
        <v/>
      </c>
      <c r="L163" s="1"/>
      <c r="M163" s="1"/>
      <c r="N163" s="6" t="str">
        <f>IFERROR(VLOOKUP(M163,'Drop down lists'!$A$1:$B$286,2,FALSE),"")</f>
        <v/>
      </c>
      <c r="O163" s="1"/>
      <c r="P163" s="15"/>
      <c r="Q163" s="1" t="str">
        <f t="shared" si="28"/>
        <v/>
      </c>
      <c r="R163" s="1" t="str">
        <f t="shared" si="29"/>
        <v/>
      </c>
      <c r="S163" s="1" t="str">
        <f t="shared" si="25"/>
        <v/>
      </c>
      <c r="T163" s="21" t="str">
        <f t="shared" si="26"/>
        <v/>
      </c>
      <c r="U163" s="1"/>
      <c r="V163" s="22" t="s">
        <v>11</v>
      </c>
      <c r="W163" s="22">
        <f t="shared" si="34"/>
        <v>-3</v>
      </c>
      <c r="X163" s="22">
        <f t="shared" si="30"/>
        <v>-1</v>
      </c>
      <c r="Y163" s="22">
        <f t="shared" si="31"/>
        <v>-4</v>
      </c>
    </row>
    <row r="164" spans="1:25" s="23" customFormat="1" x14ac:dyDescent="0.25">
      <c r="A164" s="1"/>
      <c r="B164" s="1"/>
      <c r="C164" s="1"/>
      <c r="D164" s="1"/>
      <c r="E164" s="19"/>
      <c r="F164" s="20" t="str">
        <f t="shared" si="33"/>
        <v>Does Not Qualify</v>
      </c>
      <c r="G164" s="1"/>
      <c r="H164" s="20" t="str">
        <f t="shared" si="24"/>
        <v>Does Not Qualify</v>
      </c>
      <c r="I164" s="1"/>
      <c r="J164" s="6" t="str">
        <f t="shared" si="27"/>
        <v/>
      </c>
      <c r="K164" s="6" t="str">
        <f t="shared" si="32"/>
        <v/>
      </c>
      <c r="L164" s="1"/>
      <c r="M164" s="1"/>
      <c r="N164" s="6" t="str">
        <f>IFERROR(VLOOKUP(M164,'Drop down lists'!$A$1:$B$286,2,FALSE),"")</f>
        <v/>
      </c>
      <c r="O164" s="1"/>
      <c r="P164" s="15"/>
      <c r="Q164" s="1" t="str">
        <f t="shared" si="28"/>
        <v/>
      </c>
      <c r="R164" s="1" t="str">
        <f t="shared" si="29"/>
        <v/>
      </c>
      <c r="S164" s="1" t="str">
        <f t="shared" si="25"/>
        <v/>
      </c>
      <c r="T164" s="21" t="str">
        <f t="shared" si="26"/>
        <v/>
      </c>
      <c r="U164" s="1"/>
      <c r="V164" s="22" t="s">
        <v>11</v>
      </c>
      <c r="W164" s="22">
        <f t="shared" si="34"/>
        <v>-3</v>
      </c>
      <c r="X164" s="22">
        <f t="shared" si="30"/>
        <v>-1</v>
      </c>
      <c r="Y164" s="22">
        <f t="shared" si="31"/>
        <v>-4</v>
      </c>
    </row>
    <row r="165" spans="1:25" s="23" customFormat="1" x14ac:dyDescent="0.25">
      <c r="A165" s="1"/>
      <c r="B165" s="1"/>
      <c r="C165" s="1"/>
      <c r="D165" s="1"/>
      <c r="E165" s="19"/>
      <c r="F165" s="20" t="str">
        <f t="shared" si="33"/>
        <v>Does Not Qualify</v>
      </c>
      <c r="G165" s="1"/>
      <c r="H165" s="20" t="str">
        <f t="shared" si="24"/>
        <v>Does Not Qualify</v>
      </c>
      <c r="I165" s="1"/>
      <c r="J165" s="6" t="str">
        <f t="shared" si="27"/>
        <v/>
      </c>
      <c r="K165" s="6" t="str">
        <f t="shared" si="32"/>
        <v/>
      </c>
      <c r="L165" s="1"/>
      <c r="M165" s="1"/>
      <c r="N165" s="6" t="str">
        <f>IFERROR(VLOOKUP(M165,'Drop down lists'!$A$1:$B$286,2,FALSE),"")</f>
        <v/>
      </c>
      <c r="O165" s="1"/>
      <c r="P165" s="15"/>
      <c r="Q165" s="1" t="str">
        <f t="shared" si="28"/>
        <v/>
      </c>
      <c r="R165" s="1" t="str">
        <f t="shared" si="29"/>
        <v/>
      </c>
      <c r="S165" s="1" t="str">
        <f t="shared" si="25"/>
        <v/>
      </c>
      <c r="T165" s="21" t="str">
        <f t="shared" si="26"/>
        <v/>
      </c>
      <c r="U165" s="1"/>
      <c r="V165" s="22" t="s">
        <v>11</v>
      </c>
      <c r="W165" s="22">
        <f t="shared" si="34"/>
        <v>-3</v>
      </c>
      <c r="X165" s="22">
        <f t="shared" si="30"/>
        <v>-1</v>
      </c>
      <c r="Y165" s="22">
        <f t="shared" si="31"/>
        <v>-4</v>
      </c>
    </row>
    <row r="166" spans="1:25" s="23" customFormat="1" x14ac:dyDescent="0.25">
      <c r="A166" s="1"/>
      <c r="B166" s="1"/>
      <c r="C166" s="1"/>
      <c r="D166" s="1"/>
      <c r="E166" s="19"/>
      <c r="F166" s="20" t="str">
        <f t="shared" si="33"/>
        <v>Does Not Qualify</v>
      </c>
      <c r="G166" s="1"/>
      <c r="H166" s="20" t="str">
        <f t="shared" si="24"/>
        <v>Does Not Qualify</v>
      </c>
      <c r="I166" s="1"/>
      <c r="J166" s="6" t="str">
        <f t="shared" si="27"/>
        <v/>
      </c>
      <c r="K166" s="6" t="str">
        <f t="shared" si="32"/>
        <v/>
      </c>
      <c r="L166" s="1"/>
      <c r="M166" s="1"/>
      <c r="N166" s="6" t="str">
        <f>IFERROR(VLOOKUP(M166,'Drop down lists'!$A$1:$B$286,2,FALSE),"")</f>
        <v/>
      </c>
      <c r="O166" s="1"/>
      <c r="P166" s="15"/>
      <c r="Q166" s="1" t="str">
        <f t="shared" si="28"/>
        <v/>
      </c>
      <c r="R166" s="1" t="str">
        <f t="shared" si="29"/>
        <v/>
      </c>
      <c r="S166" s="1" t="str">
        <f t="shared" si="25"/>
        <v/>
      </c>
      <c r="T166" s="21" t="str">
        <f t="shared" si="26"/>
        <v/>
      </c>
      <c r="U166" s="1"/>
      <c r="V166" s="22" t="s">
        <v>11</v>
      </c>
      <c r="W166" s="22">
        <f t="shared" si="34"/>
        <v>-3</v>
      </c>
      <c r="X166" s="22">
        <f t="shared" si="30"/>
        <v>-1</v>
      </c>
      <c r="Y166" s="22">
        <f t="shared" si="31"/>
        <v>-4</v>
      </c>
    </row>
    <row r="167" spans="1:25" s="23" customFormat="1" x14ac:dyDescent="0.25">
      <c r="A167" s="1"/>
      <c r="B167" s="1"/>
      <c r="C167" s="1"/>
      <c r="D167" s="1"/>
      <c r="E167" s="19"/>
      <c r="F167" s="20" t="str">
        <f t="shared" si="33"/>
        <v>Does Not Qualify</v>
      </c>
      <c r="G167" s="1"/>
      <c r="H167" s="20" t="str">
        <f t="shared" si="24"/>
        <v>Does Not Qualify</v>
      </c>
      <c r="I167" s="1"/>
      <c r="J167" s="6" t="str">
        <f t="shared" si="27"/>
        <v/>
      </c>
      <c r="K167" s="6" t="str">
        <f t="shared" si="32"/>
        <v/>
      </c>
      <c r="L167" s="1"/>
      <c r="M167" s="1"/>
      <c r="N167" s="6" t="str">
        <f>IFERROR(VLOOKUP(M167,'Drop down lists'!$A$1:$B$286,2,FALSE),"")</f>
        <v/>
      </c>
      <c r="O167" s="1"/>
      <c r="P167" s="15"/>
      <c r="Q167" s="1" t="str">
        <f t="shared" si="28"/>
        <v/>
      </c>
      <c r="R167" s="1" t="str">
        <f t="shared" si="29"/>
        <v/>
      </c>
      <c r="S167" s="1" t="str">
        <f t="shared" si="25"/>
        <v/>
      </c>
      <c r="T167" s="21" t="str">
        <f t="shared" si="26"/>
        <v/>
      </c>
      <c r="U167" s="1"/>
      <c r="V167" s="22" t="s">
        <v>11</v>
      </c>
      <c r="W167" s="22">
        <f t="shared" si="34"/>
        <v>-3</v>
      </c>
      <c r="X167" s="22">
        <f t="shared" si="30"/>
        <v>-1</v>
      </c>
      <c r="Y167" s="22">
        <f t="shared" si="31"/>
        <v>-4</v>
      </c>
    </row>
    <row r="168" spans="1:25" s="23" customFormat="1" x14ac:dyDescent="0.25">
      <c r="A168" s="1"/>
      <c r="B168" s="1"/>
      <c r="C168" s="1"/>
      <c r="D168" s="1"/>
      <c r="E168" s="19"/>
      <c r="F168" s="20" t="str">
        <f t="shared" si="33"/>
        <v>Does Not Qualify</v>
      </c>
      <c r="G168" s="1"/>
      <c r="H168" s="20" t="str">
        <f t="shared" si="24"/>
        <v>Does Not Qualify</v>
      </c>
      <c r="I168" s="1"/>
      <c r="J168" s="6" t="str">
        <f t="shared" si="27"/>
        <v/>
      </c>
      <c r="K168" s="6" t="str">
        <f t="shared" si="32"/>
        <v/>
      </c>
      <c r="L168" s="1"/>
      <c r="M168" s="1"/>
      <c r="N168" s="6" t="str">
        <f>IFERROR(VLOOKUP(M168,'Drop down lists'!$A$1:$B$286,2,FALSE),"")</f>
        <v/>
      </c>
      <c r="O168" s="1"/>
      <c r="P168" s="15"/>
      <c r="Q168" s="1" t="str">
        <f t="shared" si="28"/>
        <v/>
      </c>
      <c r="R168" s="1" t="str">
        <f t="shared" si="29"/>
        <v/>
      </c>
      <c r="S168" s="1" t="str">
        <f t="shared" si="25"/>
        <v/>
      </c>
      <c r="T168" s="21" t="str">
        <f t="shared" si="26"/>
        <v/>
      </c>
      <c r="U168" s="1"/>
      <c r="V168" s="22" t="s">
        <v>11</v>
      </c>
      <c r="W168" s="22">
        <f t="shared" si="34"/>
        <v>-3</v>
      </c>
      <c r="X168" s="22">
        <f t="shared" si="30"/>
        <v>-1</v>
      </c>
      <c r="Y168" s="22">
        <f t="shared" si="31"/>
        <v>-4</v>
      </c>
    </row>
    <row r="169" spans="1:25" s="23" customFormat="1" x14ac:dyDescent="0.25">
      <c r="A169" s="1"/>
      <c r="B169" s="1"/>
      <c r="C169" s="1"/>
      <c r="D169" s="1"/>
      <c r="E169" s="19"/>
      <c r="F169" s="20" t="str">
        <f t="shared" si="33"/>
        <v>Does Not Qualify</v>
      </c>
      <c r="G169" s="1"/>
      <c r="H169" s="20" t="str">
        <f t="shared" si="24"/>
        <v>Does Not Qualify</v>
      </c>
      <c r="I169" s="1"/>
      <c r="J169" s="6" t="str">
        <f t="shared" si="27"/>
        <v/>
      </c>
      <c r="K169" s="6" t="str">
        <f t="shared" si="32"/>
        <v/>
      </c>
      <c r="L169" s="1"/>
      <c r="M169" s="1"/>
      <c r="N169" s="6" t="str">
        <f>IFERROR(VLOOKUP(M169,'Drop down lists'!$A$1:$B$286,2,FALSE),"")</f>
        <v/>
      </c>
      <c r="O169" s="1"/>
      <c r="P169" s="15"/>
      <c r="Q169" s="1" t="str">
        <f t="shared" si="28"/>
        <v/>
      </c>
      <c r="R169" s="1" t="str">
        <f t="shared" si="29"/>
        <v/>
      </c>
      <c r="S169" s="1" t="str">
        <f t="shared" si="25"/>
        <v/>
      </c>
      <c r="T169" s="21" t="str">
        <f t="shared" si="26"/>
        <v/>
      </c>
      <c r="U169" s="1"/>
      <c r="V169" s="22" t="s">
        <v>11</v>
      </c>
      <c r="W169" s="22">
        <f t="shared" si="34"/>
        <v>-3</v>
      </c>
      <c r="X169" s="22">
        <f t="shared" si="30"/>
        <v>-1</v>
      </c>
      <c r="Y169" s="22">
        <f t="shared" si="31"/>
        <v>-4</v>
      </c>
    </row>
    <row r="170" spans="1:25" s="23" customFormat="1" x14ac:dyDescent="0.25">
      <c r="A170" s="1"/>
      <c r="B170" s="1"/>
      <c r="C170" s="1"/>
      <c r="D170" s="1"/>
      <c r="E170" s="19"/>
      <c r="F170" s="20" t="str">
        <f t="shared" si="33"/>
        <v>Does Not Qualify</v>
      </c>
      <c r="G170" s="1"/>
      <c r="H170" s="20" t="str">
        <f t="shared" si="24"/>
        <v>Does Not Qualify</v>
      </c>
      <c r="I170" s="1"/>
      <c r="J170" s="6" t="str">
        <f t="shared" si="27"/>
        <v/>
      </c>
      <c r="K170" s="6" t="str">
        <f t="shared" si="32"/>
        <v/>
      </c>
      <c r="L170" s="1"/>
      <c r="M170" s="1"/>
      <c r="N170" s="6" t="str">
        <f>IFERROR(VLOOKUP(M170,'Drop down lists'!$A$1:$B$286,2,FALSE),"")</f>
        <v/>
      </c>
      <c r="O170" s="1"/>
      <c r="P170" s="15"/>
      <c r="Q170" s="1" t="str">
        <f t="shared" si="28"/>
        <v/>
      </c>
      <c r="R170" s="1" t="str">
        <f t="shared" si="29"/>
        <v/>
      </c>
      <c r="S170" s="1" t="str">
        <f t="shared" si="25"/>
        <v/>
      </c>
      <c r="T170" s="21" t="str">
        <f t="shared" si="26"/>
        <v/>
      </c>
      <c r="U170" s="1"/>
      <c r="V170" s="22" t="s">
        <v>11</v>
      </c>
      <c r="W170" s="22">
        <f t="shared" si="34"/>
        <v>-3</v>
      </c>
      <c r="X170" s="22">
        <f t="shared" si="30"/>
        <v>-1</v>
      </c>
      <c r="Y170" s="22">
        <f t="shared" si="31"/>
        <v>-4</v>
      </c>
    </row>
    <row r="171" spans="1:25" s="23" customFormat="1" x14ac:dyDescent="0.25">
      <c r="A171" s="1"/>
      <c r="B171" s="1"/>
      <c r="C171" s="1"/>
      <c r="D171" s="1"/>
      <c r="E171" s="19"/>
      <c r="F171" s="20" t="str">
        <f t="shared" si="33"/>
        <v>Does Not Qualify</v>
      </c>
      <c r="G171" s="1"/>
      <c r="H171" s="20" t="str">
        <f t="shared" si="24"/>
        <v>Does Not Qualify</v>
      </c>
      <c r="I171" s="1"/>
      <c r="J171" s="6" t="str">
        <f t="shared" si="27"/>
        <v/>
      </c>
      <c r="K171" s="6" t="str">
        <f t="shared" si="32"/>
        <v/>
      </c>
      <c r="L171" s="1"/>
      <c r="M171" s="1"/>
      <c r="N171" s="6" t="str">
        <f>IFERROR(VLOOKUP(M171,'Drop down lists'!$A$1:$B$286,2,FALSE),"")</f>
        <v/>
      </c>
      <c r="O171" s="1"/>
      <c r="P171" s="15"/>
      <c r="Q171" s="1" t="str">
        <f t="shared" si="28"/>
        <v/>
      </c>
      <c r="R171" s="1" t="str">
        <f t="shared" si="29"/>
        <v/>
      </c>
      <c r="S171" s="1" t="str">
        <f t="shared" si="25"/>
        <v/>
      </c>
      <c r="T171" s="21" t="str">
        <f t="shared" si="26"/>
        <v/>
      </c>
      <c r="U171" s="1"/>
      <c r="V171" s="22" t="s">
        <v>11</v>
      </c>
      <c r="W171" s="22">
        <f t="shared" si="34"/>
        <v>-3</v>
      </c>
      <c r="X171" s="22">
        <f t="shared" si="30"/>
        <v>-1</v>
      </c>
      <c r="Y171" s="22">
        <f t="shared" si="31"/>
        <v>-4</v>
      </c>
    </row>
    <row r="172" spans="1:25" s="23" customFormat="1" x14ac:dyDescent="0.25">
      <c r="A172" s="1"/>
      <c r="B172" s="1"/>
      <c r="C172" s="1"/>
      <c r="D172" s="1"/>
      <c r="E172" s="19"/>
      <c r="F172" s="20" t="str">
        <f t="shared" si="33"/>
        <v>Does Not Qualify</v>
      </c>
      <c r="G172" s="1"/>
      <c r="H172" s="20" t="str">
        <f t="shared" si="24"/>
        <v>Does Not Qualify</v>
      </c>
      <c r="I172" s="1"/>
      <c r="J172" s="6" t="str">
        <f t="shared" si="27"/>
        <v/>
      </c>
      <c r="K172" s="6" t="str">
        <f t="shared" si="32"/>
        <v/>
      </c>
      <c r="L172" s="1"/>
      <c r="M172" s="1"/>
      <c r="N172" s="6" t="str">
        <f>IFERROR(VLOOKUP(M172,'Drop down lists'!$A$1:$B$286,2,FALSE),"")</f>
        <v/>
      </c>
      <c r="O172" s="1"/>
      <c r="P172" s="15"/>
      <c r="Q172" s="1" t="str">
        <f t="shared" si="28"/>
        <v/>
      </c>
      <c r="R172" s="1" t="str">
        <f t="shared" si="29"/>
        <v/>
      </c>
      <c r="S172" s="1" t="str">
        <f t="shared" si="25"/>
        <v/>
      </c>
      <c r="T172" s="21" t="str">
        <f t="shared" si="26"/>
        <v/>
      </c>
      <c r="U172" s="1"/>
      <c r="V172" s="22" t="s">
        <v>11</v>
      </c>
      <c r="W172" s="22">
        <f t="shared" si="34"/>
        <v>-3</v>
      </c>
      <c r="X172" s="22">
        <f t="shared" si="30"/>
        <v>-1</v>
      </c>
      <c r="Y172" s="22">
        <f t="shared" si="31"/>
        <v>-4</v>
      </c>
    </row>
    <row r="173" spans="1:25" s="23" customFormat="1" x14ac:dyDescent="0.25">
      <c r="A173" s="1"/>
      <c r="B173" s="1"/>
      <c r="C173" s="1"/>
      <c r="D173" s="1"/>
      <c r="E173" s="19"/>
      <c r="F173" s="20" t="str">
        <f t="shared" si="33"/>
        <v>Does Not Qualify</v>
      </c>
      <c r="G173" s="1"/>
      <c r="H173" s="20" t="str">
        <f t="shared" si="24"/>
        <v>Does Not Qualify</v>
      </c>
      <c r="I173" s="1"/>
      <c r="J173" s="6" t="str">
        <f t="shared" si="27"/>
        <v/>
      </c>
      <c r="K173" s="6" t="str">
        <f t="shared" si="32"/>
        <v/>
      </c>
      <c r="L173" s="1"/>
      <c r="M173" s="1"/>
      <c r="N173" s="6" t="str">
        <f>IFERROR(VLOOKUP(M173,'Drop down lists'!$A$1:$B$286,2,FALSE),"")</f>
        <v/>
      </c>
      <c r="O173" s="1"/>
      <c r="P173" s="15"/>
      <c r="Q173" s="1" t="str">
        <f t="shared" si="28"/>
        <v/>
      </c>
      <c r="R173" s="1" t="str">
        <f t="shared" si="29"/>
        <v/>
      </c>
      <c r="S173" s="1" t="str">
        <f t="shared" si="25"/>
        <v/>
      </c>
      <c r="T173" s="21" t="str">
        <f t="shared" si="26"/>
        <v/>
      </c>
      <c r="U173" s="1"/>
      <c r="V173" s="22" t="s">
        <v>11</v>
      </c>
      <c r="W173" s="22">
        <f t="shared" si="34"/>
        <v>-3</v>
      </c>
      <c r="X173" s="22">
        <f t="shared" si="30"/>
        <v>-1</v>
      </c>
      <c r="Y173" s="22">
        <f t="shared" si="31"/>
        <v>-4</v>
      </c>
    </row>
    <row r="174" spans="1:25" s="23" customFormat="1" x14ac:dyDescent="0.25">
      <c r="A174" s="1"/>
      <c r="B174" s="1"/>
      <c r="C174" s="1"/>
      <c r="D174" s="1"/>
      <c r="E174" s="19"/>
      <c r="F174" s="20" t="str">
        <f t="shared" si="33"/>
        <v>Does Not Qualify</v>
      </c>
      <c r="G174" s="1"/>
      <c r="H174" s="20" t="str">
        <f t="shared" si="24"/>
        <v>Does Not Qualify</v>
      </c>
      <c r="I174" s="1"/>
      <c r="J174" s="6" t="str">
        <f t="shared" si="27"/>
        <v/>
      </c>
      <c r="K174" s="6" t="str">
        <f t="shared" si="32"/>
        <v/>
      </c>
      <c r="L174" s="1"/>
      <c r="M174" s="1"/>
      <c r="N174" s="6" t="str">
        <f>IFERROR(VLOOKUP(M174,'Drop down lists'!$A$1:$B$286,2,FALSE),"")</f>
        <v/>
      </c>
      <c r="O174" s="1"/>
      <c r="P174" s="15"/>
      <c r="Q174" s="1" t="str">
        <f t="shared" si="28"/>
        <v/>
      </c>
      <c r="R174" s="1" t="str">
        <f t="shared" si="29"/>
        <v/>
      </c>
      <c r="S174" s="1" t="str">
        <f t="shared" si="25"/>
        <v/>
      </c>
      <c r="T174" s="21" t="str">
        <f t="shared" si="26"/>
        <v/>
      </c>
      <c r="U174" s="1"/>
      <c r="V174" s="22" t="s">
        <v>11</v>
      </c>
      <c r="W174" s="22">
        <f t="shared" si="34"/>
        <v>-3</v>
      </c>
      <c r="X174" s="22">
        <f t="shared" si="30"/>
        <v>-1</v>
      </c>
      <c r="Y174" s="22">
        <f t="shared" si="31"/>
        <v>-4</v>
      </c>
    </row>
    <row r="175" spans="1:25" s="23" customFormat="1" x14ac:dyDescent="0.25">
      <c r="A175" s="1"/>
      <c r="B175" s="1"/>
      <c r="C175" s="1"/>
      <c r="D175" s="1"/>
      <c r="E175" s="19"/>
      <c r="F175" s="20" t="str">
        <f t="shared" si="33"/>
        <v>Does Not Qualify</v>
      </c>
      <c r="G175" s="1"/>
      <c r="H175" s="20" t="str">
        <f t="shared" si="24"/>
        <v>Does Not Qualify</v>
      </c>
      <c r="I175" s="1"/>
      <c r="J175" s="6" t="str">
        <f t="shared" si="27"/>
        <v/>
      </c>
      <c r="K175" s="6" t="str">
        <f t="shared" si="32"/>
        <v/>
      </c>
      <c r="L175" s="1"/>
      <c r="M175" s="1"/>
      <c r="N175" s="6" t="str">
        <f>IFERROR(VLOOKUP(M175,'Drop down lists'!$A$1:$B$286,2,FALSE),"")</f>
        <v/>
      </c>
      <c r="O175" s="1"/>
      <c r="P175" s="15"/>
      <c r="Q175" s="1" t="str">
        <f t="shared" si="28"/>
        <v/>
      </c>
      <c r="R175" s="1" t="str">
        <f t="shared" si="29"/>
        <v/>
      </c>
      <c r="S175" s="1" t="str">
        <f t="shared" si="25"/>
        <v/>
      </c>
      <c r="T175" s="21" t="str">
        <f t="shared" si="26"/>
        <v/>
      </c>
      <c r="U175" s="1"/>
      <c r="V175" s="22" t="s">
        <v>11</v>
      </c>
      <c r="W175" s="22">
        <f t="shared" si="34"/>
        <v>-3</v>
      </c>
      <c r="X175" s="22">
        <f t="shared" si="30"/>
        <v>-1</v>
      </c>
      <c r="Y175" s="22">
        <f t="shared" si="31"/>
        <v>-4</v>
      </c>
    </row>
    <row r="176" spans="1:25" s="23" customFormat="1" x14ac:dyDescent="0.25">
      <c r="A176" s="1"/>
      <c r="B176" s="1"/>
      <c r="C176" s="1"/>
      <c r="D176" s="1"/>
      <c r="E176" s="19"/>
      <c r="F176" s="20" t="str">
        <f t="shared" si="33"/>
        <v>Does Not Qualify</v>
      </c>
      <c r="G176" s="1"/>
      <c r="H176" s="20" t="str">
        <f t="shared" si="24"/>
        <v>Does Not Qualify</v>
      </c>
      <c r="I176" s="1"/>
      <c r="J176" s="6" t="str">
        <f t="shared" si="27"/>
        <v/>
      </c>
      <c r="K176" s="6" t="str">
        <f t="shared" si="32"/>
        <v/>
      </c>
      <c r="L176" s="1"/>
      <c r="M176" s="1"/>
      <c r="N176" s="6" t="str">
        <f>IFERROR(VLOOKUP(M176,'Drop down lists'!$A$1:$B$286,2,FALSE),"")</f>
        <v/>
      </c>
      <c r="O176" s="1"/>
      <c r="P176" s="15"/>
      <c r="Q176" s="1" t="str">
        <f t="shared" si="28"/>
        <v/>
      </c>
      <c r="R176" s="1" t="str">
        <f t="shared" si="29"/>
        <v/>
      </c>
      <c r="S176" s="1" t="str">
        <f t="shared" si="25"/>
        <v/>
      </c>
      <c r="T176" s="21" t="str">
        <f t="shared" si="26"/>
        <v/>
      </c>
      <c r="U176" s="1"/>
      <c r="V176" s="22" t="s">
        <v>11</v>
      </c>
      <c r="W176" s="22">
        <f t="shared" si="34"/>
        <v>-3</v>
      </c>
      <c r="X176" s="22">
        <f t="shared" si="30"/>
        <v>-1</v>
      </c>
      <c r="Y176" s="22">
        <f t="shared" si="31"/>
        <v>-4</v>
      </c>
    </row>
    <row r="177" spans="1:25" s="23" customFormat="1" x14ac:dyDescent="0.25">
      <c r="A177" s="1"/>
      <c r="B177" s="1"/>
      <c r="C177" s="1"/>
      <c r="D177" s="1"/>
      <c r="E177" s="19"/>
      <c r="F177" s="20" t="str">
        <f t="shared" si="33"/>
        <v>Does Not Qualify</v>
      </c>
      <c r="G177" s="1"/>
      <c r="H177" s="20" t="str">
        <f t="shared" si="24"/>
        <v>Does Not Qualify</v>
      </c>
      <c r="I177" s="1"/>
      <c r="J177" s="6" t="str">
        <f t="shared" si="27"/>
        <v/>
      </c>
      <c r="K177" s="6" t="str">
        <f t="shared" si="32"/>
        <v/>
      </c>
      <c r="L177" s="1"/>
      <c r="M177" s="1"/>
      <c r="N177" s="6" t="str">
        <f>IFERROR(VLOOKUP(M177,'Drop down lists'!$A$1:$B$286,2,FALSE),"")</f>
        <v/>
      </c>
      <c r="O177" s="1"/>
      <c r="P177" s="15"/>
      <c r="Q177" s="1" t="str">
        <f t="shared" si="28"/>
        <v/>
      </c>
      <c r="R177" s="1" t="str">
        <f t="shared" si="29"/>
        <v/>
      </c>
      <c r="S177" s="1" t="str">
        <f t="shared" si="25"/>
        <v/>
      </c>
      <c r="T177" s="21" t="str">
        <f t="shared" si="26"/>
        <v/>
      </c>
      <c r="U177" s="1"/>
      <c r="V177" s="22" t="s">
        <v>11</v>
      </c>
      <c r="W177" s="22">
        <f t="shared" si="34"/>
        <v>-3</v>
      </c>
      <c r="X177" s="22">
        <f t="shared" si="30"/>
        <v>-1</v>
      </c>
      <c r="Y177" s="22">
        <f t="shared" si="31"/>
        <v>-4</v>
      </c>
    </row>
    <row r="178" spans="1:25" s="23" customFormat="1" x14ac:dyDescent="0.25">
      <c r="A178" s="1"/>
      <c r="B178" s="1"/>
      <c r="C178" s="1"/>
      <c r="D178" s="1"/>
      <c r="E178" s="19"/>
      <c r="F178" s="20" t="str">
        <f t="shared" si="33"/>
        <v>Does Not Qualify</v>
      </c>
      <c r="G178" s="1"/>
      <c r="H178" s="20" t="str">
        <f t="shared" si="24"/>
        <v>Does Not Qualify</v>
      </c>
      <c r="I178" s="1"/>
      <c r="J178" s="6" t="str">
        <f t="shared" si="27"/>
        <v/>
      </c>
      <c r="K178" s="6" t="str">
        <f t="shared" si="32"/>
        <v/>
      </c>
      <c r="L178" s="1"/>
      <c r="M178" s="1"/>
      <c r="N178" s="6" t="str">
        <f>IFERROR(VLOOKUP(M178,'Drop down lists'!$A$1:$B$286,2,FALSE),"")</f>
        <v/>
      </c>
      <c r="O178" s="1"/>
      <c r="P178" s="15"/>
      <c r="Q178" s="1" t="str">
        <f t="shared" si="28"/>
        <v/>
      </c>
      <c r="R178" s="1" t="str">
        <f t="shared" si="29"/>
        <v/>
      </c>
      <c r="S178" s="1" t="str">
        <f t="shared" si="25"/>
        <v/>
      </c>
      <c r="T178" s="21" t="str">
        <f t="shared" si="26"/>
        <v/>
      </c>
      <c r="U178" s="1"/>
      <c r="V178" s="22" t="s">
        <v>11</v>
      </c>
      <c r="W178" s="22">
        <f t="shared" si="34"/>
        <v>-3</v>
      </c>
      <c r="X178" s="22">
        <f t="shared" si="30"/>
        <v>-1</v>
      </c>
      <c r="Y178" s="22">
        <f t="shared" si="31"/>
        <v>-4</v>
      </c>
    </row>
    <row r="179" spans="1:25" s="23" customFormat="1" x14ac:dyDescent="0.25">
      <c r="A179" s="1"/>
      <c r="B179" s="1"/>
      <c r="C179" s="1"/>
      <c r="D179" s="1"/>
      <c r="E179" s="19"/>
      <c r="F179" s="20" t="str">
        <f t="shared" si="33"/>
        <v>Does Not Qualify</v>
      </c>
      <c r="G179" s="1"/>
      <c r="H179" s="20" t="str">
        <f t="shared" si="24"/>
        <v>Does Not Qualify</v>
      </c>
      <c r="I179" s="1"/>
      <c r="J179" s="6" t="str">
        <f t="shared" si="27"/>
        <v/>
      </c>
      <c r="K179" s="6" t="str">
        <f t="shared" si="32"/>
        <v/>
      </c>
      <c r="L179" s="1"/>
      <c r="M179" s="1"/>
      <c r="N179" s="6" t="str">
        <f>IFERROR(VLOOKUP(M179,'Drop down lists'!$A$1:$B$286,2,FALSE),"")</f>
        <v/>
      </c>
      <c r="O179" s="1"/>
      <c r="P179" s="15"/>
      <c r="Q179" s="1" t="str">
        <f t="shared" si="28"/>
        <v/>
      </c>
      <c r="R179" s="1" t="str">
        <f t="shared" si="29"/>
        <v/>
      </c>
      <c r="S179" s="1" t="str">
        <f t="shared" si="25"/>
        <v/>
      </c>
      <c r="T179" s="21" t="str">
        <f t="shared" si="26"/>
        <v/>
      </c>
      <c r="U179" s="1"/>
      <c r="V179" s="22" t="s">
        <v>11</v>
      </c>
      <c r="W179" s="22">
        <f t="shared" si="34"/>
        <v>-3</v>
      </c>
      <c r="X179" s="22">
        <f t="shared" si="30"/>
        <v>-1</v>
      </c>
      <c r="Y179" s="22">
        <f t="shared" si="31"/>
        <v>-4</v>
      </c>
    </row>
    <row r="180" spans="1:25" s="23" customFormat="1" x14ac:dyDescent="0.25">
      <c r="A180" s="1"/>
      <c r="B180" s="1"/>
      <c r="C180" s="1"/>
      <c r="D180" s="1"/>
      <c r="E180" s="19"/>
      <c r="F180" s="20" t="str">
        <f t="shared" si="33"/>
        <v>Does Not Qualify</v>
      </c>
      <c r="G180" s="1"/>
      <c r="H180" s="20" t="str">
        <f t="shared" si="24"/>
        <v>Does Not Qualify</v>
      </c>
      <c r="I180" s="1"/>
      <c r="J180" s="6" t="str">
        <f t="shared" si="27"/>
        <v/>
      </c>
      <c r="K180" s="6" t="str">
        <f t="shared" si="32"/>
        <v/>
      </c>
      <c r="L180" s="1"/>
      <c r="M180" s="1"/>
      <c r="N180" s="6" t="str">
        <f>IFERROR(VLOOKUP(M180,'Drop down lists'!$A$1:$B$286,2,FALSE),"")</f>
        <v/>
      </c>
      <c r="O180" s="1"/>
      <c r="P180" s="15"/>
      <c r="Q180" s="1" t="str">
        <f t="shared" si="28"/>
        <v/>
      </c>
      <c r="R180" s="1" t="str">
        <f t="shared" si="29"/>
        <v/>
      </c>
      <c r="S180" s="1" t="str">
        <f t="shared" si="25"/>
        <v/>
      </c>
      <c r="T180" s="21" t="str">
        <f t="shared" si="26"/>
        <v/>
      </c>
      <c r="U180" s="1"/>
      <c r="V180" s="22" t="s">
        <v>11</v>
      </c>
      <c r="W180" s="22">
        <f t="shared" si="34"/>
        <v>-3</v>
      </c>
      <c r="X180" s="22">
        <f t="shared" si="30"/>
        <v>-1</v>
      </c>
      <c r="Y180" s="22">
        <f t="shared" si="31"/>
        <v>-4</v>
      </c>
    </row>
    <row r="181" spans="1:25" s="23" customFormat="1" x14ac:dyDescent="0.25">
      <c r="A181" s="1"/>
      <c r="B181" s="1"/>
      <c r="C181" s="1"/>
      <c r="D181" s="1"/>
      <c r="E181" s="19"/>
      <c r="F181" s="20" t="str">
        <f t="shared" si="33"/>
        <v>Does Not Qualify</v>
      </c>
      <c r="G181" s="1"/>
      <c r="H181" s="20" t="str">
        <f t="shared" si="24"/>
        <v>Does Not Qualify</v>
      </c>
      <c r="I181" s="1"/>
      <c r="J181" s="6" t="str">
        <f t="shared" si="27"/>
        <v/>
      </c>
      <c r="K181" s="6" t="str">
        <f t="shared" si="32"/>
        <v/>
      </c>
      <c r="L181" s="1"/>
      <c r="M181" s="1"/>
      <c r="N181" s="6" t="str">
        <f>IFERROR(VLOOKUP(M181,'Drop down lists'!$A$1:$B$286,2,FALSE),"")</f>
        <v/>
      </c>
      <c r="O181" s="1"/>
      <c r="P181" s="15"/>
      <c r="Q181" s="1" t="str">
        <f t="shared" si="28"/>
        <v/>
      </c>
      <c r="R181" s="1" t="str">
        <f t="shared" si="29"/>
        <v/>
      </c>
      <c r="S181" s="1" t="str">
        <f t="shared" si="25"/>
        <v/>
      </c>
      <c r="T181" s="21" t="str">
        <f t="shared" si="26"/>
        <v/>
      </c>
      <c r="U181" s="1"/>
      <c r="V181" s="22" t="s">
        <v>11</v>
      </c>
      <c r="W181" s="22">
        <f t="shared" si="34"/>
        <v>-3</v>
      </c>
      <c r="X181" s="22">
        <f t="shared" si="30"/>
        <v>-1</v>
      </c>
      <c r="Y181" s="22">
        <f t="shared" si="31"/>
        <v>-4</v>
      </c>
    </row>
    <row r="182" spans="1:25" s="23" customFormat="1" x14ac:dyDescent="0.25">
      <c r="A182" s="1"/>
      <c r="B182" s="1"/>
      <c r="C182" s="1"/>
      <c r="D182" s="1"/>
      <c r="E182" s="19"/>
      <c r="F182" s="20" t="str">
        <f t="shared" si="33"/>
        <v>Does Not Qualify</v>
      </c>
      <c r="G182" s="1"/>
      <c r="H182" s="20" t="str">
        <f t="shared" si="24"/>
        <v>Does Not Qualify</v>
      </c>
      <c r="I182" s="1"/>
      <c r="J182" s="6" t="str">
        <f t="shared" si="27"/>
        <v/>
      </c>
      <c r="K182" s="6" t="str">
        <f t="shared" si="32"/>
        <v/>
      </c>
      <c r="L182" s="1"/>
      <c r="M182" s="1"/>
      <c r="N182" s="6" t="str">
        <f>IFERROR(VLOOKUP(M182,'Drop down lists'!$A$1:$B$286,2,FALSE),"")</f>
        <v/>
      </c>
      <c r="O182" s="1"/>
      <c r="P182" s="15"/>
      <c r="Q182" s="1" t="str">
        <f t="shared" si="28"/>
        <v/>
      </c>
      <c r="R182" s="1" t="str">
        <f t="shared" si="29"/>
        <v/>
      </c>
      <c r="S182" s="1" t="str">
        <f t="shared" si="25"/>
        <v/>
      </c>
      <c r="T182" s="21" t="str">
        <f t="shared" si="26"/>
        <v/>
      </c>
      <c r="U182" s="1"/>
      <c r="V182" s="22" t="s">
        <v>11</v>
      </c>
      <c r="W182" s="22">
        <f t="shared" si="34"/>
        <v>-3</v>
      </c>
      <c r="X182" s="22">
        <f t="shared" si="30"/>
        <v>-1</v>
      </c>
      <c r="Y182" s="22">
        <f t="shared" si="31"/>
        <v>-4</v>
      </c>
    </row>
    <row r="183" spans="1:25" s="23" customFormat="1" x14ac:dyDescent="0.25">
      <c r="A183" s="1"/>
      <c r="B183" s="1"/>
      <c r="C183" s="1"/>
      <c r="D183" s="1"/>
      <c r="E183" s="19"/>
      <c r="F183" s="20" t="str">
        <f t="shared" si="33"/>
        <v>Does Not Qualify</v>
      </c>
      <c r="G183" s="1"/>
      <c r="H183" s="20" t="str">
        <f t="shared" si="24"/>
        <v>Does Not Qualify</v>
      </c>
      <c r="I183" s="1"/>
      <c r="J183" s="6" t="str">
        <f t="shared" si="27"/>
        <v/>
      </c>
      <c r="K183" s="6" t="str">
        <f t="shared" si="32"/>
        <v/>
      </c>
      <c r="L183" s="1"/>
      <c r="M183" s="1"/>
      <c r="N183" s="6" t="str">
        <f>IFERROR(VLOOKUP(M183,'Drop down lists'!$A$1:$B$286,2,FALSE),"")</f>
        <v/>
      </c>
      <c r="O183" s="1"/>
      <c r="P183" s="15"/>
      <c r="Q183" s="1" t="str">
        <f t="shared" si="28"/>
        <v/>
      </c>
      <c r="R183" s="1" t="str">
        <f t="shared" si="29"/>
        <v/>
      </c>
      <c r="S183" s="1" t="str">
        <f t="shared" si="25"/>
        <v/>
      </c>
      <c r="T183" s="21" t="str">
        <f t="shared" si="26"/>
        <v/>
      </c>
      <c r="U183" s="1"/>
      <c r="V183" s="22" t="s">
        <v>11</v>
      </c>
      <c r="W183" s="22">
        <f t="shared" si="34"/>
        <v>-3</v>
      </c>
      <c r="X183" s="22">
        <f t="shared" si="30"/>
        <v>-1</v>
      </c>
      <c r="Y183" s="22">
        <f t="shared" si="31"/>
        <v>-4</v>
      </c>
    </row>
    <row r="184" spans="1:25" s="23" customFormat="1" x14ac:dyDescent="0.25">
      <c r="A184" s="1"/>
      <c r="B184" s="1"/>
      <c r="C184" s="1"/>
      <c r="D184" s="1"/>
      <c r="E184" s="19"/>
      <c r="F184" s="20" t="str">
        <f t="shared" si="33"/>
        <v>Does Not Qualify</v>
      </c>
      <c r="G184" s="1"/>
      <c r="H184" s="20" t="str">
        <f t="shared" si="24"/>
        <v>Does Not Qualify</v>
      </c>
      <c r="I184" s="1"/>
      <c r="J184" s="6" t="str">
        <f t="shared" si="27"/>
        <v/>
      </c>
      <c r="K184" s="6" t="str">
        <f t="shared" si="32"/>
        <v/>
      </c>
      <c r="L184" s="1"/>
      <c r="M184" s="1"/>
      <c r="N184" s="6" t="str">
        <f>IFERROR(VLOOKUP(M184,'Drop down lists'!$A$1:$B$286,2,FALSE),"")</f>
        <v/>
      </c>
      <c r="O184" s="1"/>
      <c r="P184" s="15"/>
      <c r="Q184" s="1" t="str">
        <f t="shared" si="28"/>
        <v/>
      </c>
      <c r="R184" s="1" t="str">
        <f t="shared" si="29"/>
        <v/>
      </c>
      <c r="S184" s="1" t="str">
        <f t="shared" si="25"/>
        <v/>
      </c>
      <c r="T184" s="21" t="str">
        <f t="shared" si="26"/>
        <v/>
      </c>
      <c r="U184" s="1"/>
      <c r="V184" s="22" t="s">
        <v>11</v>
      </c>
      <c r="W184" s="22">
        <f t="shared" si="34"/>
        <v>-3</v>
      </c>
      <c r="X184" s="22">
        <f t="shared" si="30"/>
        <v>-1</v>
      </c>
      <c r="Y184" s="22">
        <f t="shared" si="31"/>
        <v>-4</v>
      </c>
    </row>
    <row r="185" spans="1:25" s="23" customFormat="1" x14ac:dyDescent="0.25">
      <c r="A185" s="1"/>
      <c r="B185" s="1"/>
      <c r="C185" s="1"/>
      <c r="D185" s="1"/>
      <c r="E185" s="19"/>
      <c r="F185" s="20" t="str">
        <f t="shared" si="33"/>
        <v>Does Not Qualify</v>
      </c>
      <c r="G185" s="1"/>
      <c r="H185" s="20" t="str">
        <f t="shared" si="24"/>
        <v>Does Not Qualify</v>
      </c>
      <c r="I185" s="1"/>
      <c r="J185" s="6" t="str">
        <f t="shared" si="27"/>
        <v/>
      </c>
      <c r="K185" s="6" t="str">
        <f t="shared" si="32"/>
        <v/>
      </c>
      <c r="L185" s="1"/>
      <c r="M185" s="1"/>
      <c r="N185" s="6" t="str">
        <f>IFERROR(VLOOKUP(M185,'Drop down lists'!$A$1:$B$286,2,FALSE),"")</f>
        <v/>
      </c>
      <c r="O185" s="1"/>
      <c r="P185" s="15"/>
      <c r="Q185" s="1" t="str">
        <f t="shared" si="28"/>
        <v/>
      </c>
      <c r="R185" s="1" t="str">
        <f t="shared" si="29"/>
        <v/>
      </c>
      <c r="S185" s="1" t="str">
        <f t="shared" si="25"/>
        <v/>
      </c>
      <c r="T185" s="21" t="str">
        <f t="shared" si="26"/>
        <v/>
      </c>
      <c r="U185" s="1"/>
      <c r="V185" s="22" t="s">
        <v>11</v>
      </c>
      <c r="W185" s="22">
        <f t="shared" si="34"/>
        <v>-3</v>
      </c>
      <c r="X185" s="22">
        <f t="shared" si="30"/>
        <v>-1</v>
      </c>
      <c r="Y185" s="22">
        <f t="shared" si="31"/>
        <v>-4</v>
      </c>
    </row>
    <row r="186" spans="1:25" s="23" customFormat="1" x14ac:dyDescent="0.25">
      <c r="A186" s="1"/>
      <c r="B186" s="1"/>
      <c r="C186" s="1"/>
      <c r="D186" s="1"/>
      <c r="E186" s="19"/>
      <c r="F186" s="20" t="str">
        <f t="shared" si="33"/>
        <v>Does Not Qualify</v>
      </c>
      <c r="G186" s="1"/>
      <c r="H186" s="20" t="str">
        <f t="shared" si="24"/>
        <v>Does Not Qualify</v>
      </c>
      <c r="I186" s="1"/>
      <c r="J186" s="6" t="str">
        <f t="shared" si="27"/>
        <v/>
      </c>
      <c r="K186" s="6" t="str">
        <f t="shared" si="32"/>
        <v/>
      </c>
      <c r="L186" s="1"/>
      <c r="M186" s="1"/>
      <c r="N186" s="6" t="str">
        <f>IFERROR(VLOOKUP(M186,'Drop down lists'!$A$1:$B$286,2,FALSE),"")</f>
        <v/>
      </c>
      <c r="O186" s="1"/>
      <c r="P186" s="15"/>
      <c r="Q186" s="1" t="str">
        <f t="shared" si="28"/>
        <v/>
      </c>
      <c r="R186" s="1" t="str">
        <f t="shared" si="29"/>
        <v/>
      </c>
      <c r="S186" s="1" t="str">
        <f t="shared" si="25"/>
        <v/>
      </c>
      <c r="T186" s="21" t="str">
        <f t="shared" si="26"/>
        <v/>
      </c>
      <c r="U186" s="1"/>
      <c r="V186" s="22" t="s">
        <v>11</v>
      </c>
      <c r="W186" s="22">
        <f t="shared" si="34"/>
        <v>-3</v>
      </c>
      <c r="X186" s="22">
        <f t="shared" si="30"/>
        <v>-1</v>
      </c>
      <c r="Y186" s="22">
        <f t="shared" si="31"/>
        <v>-4</v>
      </c>
    </row>
    <row r="187" spans="1:25" s="23" customFormat="1" x14ac:dyDescent="0.25">
      <c r="A187" s="1"/>
      <c r="B187" s="1"/>
      <c r="C187" s="1"/>
      <c r="D187" s="1"/>
      <c r="E187" s="19"/>
      <c r="F187" s="20" t="str">
        <f t="shared" si="33"/>
        <v>Does Not Qualify</v>
      </c>
      <c r="G187" s="1"/>
      <c r="H187" s="20" t="str">
        <f t="shared" si="24"/>
        <v>Does Not Qualify</v>
      </c>
      <c r="I187" s="1"/>
      <c r="J187" s="6" t="str">
        <f t="shared" si="27"/>
        <v/>
      </c>
      <c r="K187" s="6" t="str">
        <f t="shared" si="32"/>
        <v/>
      </c>
      <c r="L187" s="1"/>
      <c r="M187" s="1"/>
      <c r="N187" s="6" t="str">
        <f>IFERROR(VLOOKUP(M187,'Drop down lists'!$A$1:$B$286,2,FALSE),"")</f>
        <v/>
      </c>
      <c r="O187" s="1"/>
      <c r="P187" s="15"/>
      <c r="Q187" s="1" t="str">
        <f t="shared" si="28"/>
        <v/>
      </c>
      <c r="R187" s="1" t="str">
        <f t="shared" si="29"/>
        <v/>
      </c>
      <c r="S187" s="1" t="str">
        <f t="shared" si="25"/>
        <v/>
      </c>
      <c r="T187" s="21" t="str">
        <f t="shared" si="26"/>
        <v/>
      </c>
      <c r="U187" s="1"/>
      <c r="V187" s="22" t="s">
        <v>11</v>
      </c>
      <c r="W187" s="22">
        <f t="shared" si="34"/>
        <v>-3</v>
      </c>
      <c r="X187" s="22">
        <f t="shared" si="30"/>
        <v>-1</v>
      </c>
      <c r="Y187" s="22">
        <f t="shared" si="31"/>
        <v>-4</v>
      </c>
    </row>
    <row r="188" spans="1:25" s="23" customFormat="1" x14ac:dyDescent="0.25">
      <c r="A188" s="1"/>
      <c r="B188" s="1"/>
      <c r="C188" s="1"/>
      <c r="D188" s="1"/>
      <c r="E188" s="19"/>
      <c r="F188" s="20" t="str">
        <f t="shared" si="33"/>
        <v>Does Not Qualify</v>
      </c>
      <c r="G188" s="1"/>
      <c r="H188" s="20" t="str">
        <f t="shared" si="24"/>
        <v>Does Not Qualify</v>
      </c>
      <c r="I188" s="1"/>
      <c r="J188" s="6" t="str">
        <f t="shared" si="27"/>
        <v/>
      </c>
      <c r="K188" s="6" t="str">
        <f t="shared" si="32"/>
        <v/>
      </c>
      <c r="L188" s="1"/>
      <c r="M188" s="1"/>
      <c r="N188" s="6" t="str">
        <f>IFERROR(VLOOKUP(M188,'Drop down lists'!$A$1:$B$286,2,FALSE),"")</f>
        <v/>
      </c>
      <c r="O188" s="1"/>
      <c r="P188" s="15"/>
      <c r="Q188" s="1" t="str">
        <f t="shared" si="28"/>
        <v/>
      </c>
      <c r="R188" s="1" t="str">
        <f t="shared" si="29"/>
        <v/>
      </c>
      <c r="S188" s="1" t="str">
        <f t="shared" si="25"/>
        <v/>
      </c>
      <c r="T188" s="21" t="str">
        <f t="shared" si="26"/>
        <v/>
      </c>
      <c r="U188" s="1"/>
      <c r="V188" s="22" t="s">
        <v>11</v>
      </c>
      <c r="W188" s="22">
        <f t="shared" si="34"/>
        <v>-3</v>
      </c>
      <c r="X188" s="22">
        <f t="shared" si="30"/>
        <v>-1</v>
      </c>
      <c r="Y188" s="22">
        <f t="shared" si="31"/>
        <v>-4</v>
      </c>
    </row>
    <row r="189" spans="1:25" s="23" customFormat="1" x14ac:dyDescent="0.25">
      <c r="A189" s="1"/>
      <c r="B189" s="1"/>
      <c r="C189" s="1"/>
      <c r="D189" s="1"/>
      <c r="E189" s="19"/>
      <c r="F189" s="20" t="str">
        <f t="shared" si="33"/>
        <v>Does Not Qualify</v>
      </c>
      <c r="G189" s="1"/>
      <c r="H189" s="20" t="str">
        <f t="shared" si="24"/>
        <v>Does Not Qualify</v>
      </c>
      <c r="I189" s="1"/>
      <c r="J189" s="6" t="str">
        <f t="shared" si="27"/>
        <v/>
      </c>
      <c r="K189" s="6" t="str">
        <f t="shared" si="32"/>
        <v/>
      </c>
      <c r="L189" s="1"/>
      <c r="M189" s="1"/>
      <c r="N189" s="6" t="str">
        <f>IFERROR(VLOOKUP(M189,'Drop down lists'!$A$1:$B$286,2,FALSE),"")</f>
        <v/>
      </c>
      <c r="O189" s="1"/>
      <c r="P189" s="15"/>
      <c r="Q189" s="1" t="str">
        <f t="shared" si="28"/>
        <v/>
      </c>
      <c r="R189" s="1" t="str">
        <f t="shared" si="29"/>
        <v/>
      </c>
      <c r="S189" s="1" t="str">
        <f t="shared" si="25"/>
        <v/>
      </c>
      <c r="T189" s="21" t="str">
        <f t="shared" si="26"/>
        <v/>
      </c>
      <c r="U189" s="1"/>
      <c r="V189" s="22" t="s">
        <v>11</v>
      </c>
      <c r="W189" s="22">
        <f t="shared" si="34"/>
        <v>-3</v>
      </c>
      <c r="X189" s="22">
        <f t="shared" si="30"/>
        <v>-1</v>
      </c>
      <c r="Y189" s="22">
        <f t="shared" si="31"/>
        <v>-4</v>
      </c>
    </row>
    <row r="190" spans="1:25" s="23" customFormat="1" x14ac:dyDescent="0.25">
      <c r="A190" s="1"/>
      <c r="B190" s="1"/>
      <c r="C190" s="1"/>
      <c r="D190" s="1"/>
      <c r="E190" s="19"/>
      <c r="F190" s="20" t="str">
        <f t="shared" si="33"/>
        <v>Does Not Qualify</v>
      </c>
      <c r="G190" s="1"/>
      <c r="H190" s="20" t="str">
        <f t="shared" si="24"/>
        <v>Does Not Qualify</v>
      </c>
      <c r="I190" s="1"/>
      <c r="J190" s="6" t="str">
        <f t="shared" si="27"/>
        <v/>
      </c>
      <c r="K190" s="6" t="str">
        <f t="shared" si="32"/>
        <v/>
      </c>
      <c r="L190" s="1"/>
      <c r="M190" s="1"/>
      <c r="N190" s="6" t="str">
        <f>IFERROR(VLOOKUP(M190,'Drop down lists'!$A$1:$B$286,2,FALSE),"")</f>
        <v/>
      </c>
      <c r="O190" s="1"/>
      <c r="P190" s="15"/>
      <c r="Q190" s="1" t="str">
        <f t="shared" si="28"/>
        <v/>
      </c>
      <c r="R190" s="1" t="str">
        <f t="shared" si="29"/>
        <v/>
      </c>
      <c r="S190" s="1" t="str">
        <f t="shared" si="25"/>
        <v/>
      </c>
      <c r="T190" s="21" t="str">
        <f t="shared" si="26"/>
        <v/>
      </c>
      <c r="U190" s="1"/>
      <c r="V190" s="22" t="s">
        <v>11</v>
      </c>
      <c r="W190" s="22">
        <f t="shared" si="34"/>
        <v>-3</v>
      </c>
      <c r="X190" s="22">
        <f t="shared" si="30"/>
        <v>-1</v>
      </c>
      <c r="Y190" s="22">
        <f t="shared" si="31"/>
        <v>-4</v>
      </c>
    </row>
    <row r="191" spans="1:25" s="23" customFormat="1" x14ac:dyDescent="0.25">
      <c r="A191" s="1"/>
      <c r="B191" s="1"/>
      <c r="C191" s="1"/>
      <c r="D191" s="1"/>
      <c r="E191" s="19"/>
      <c r="F191" s="20" t="str">
        <f t="shared" si="33"/>
        <v>Does Not Qualify</v>
      </c>
      <c r="G191" s="1"/>
      <c r="H191" s="20" t="str">
        <f t="shared" si="24"/>
        <v>Does Not Qualify</v>
      </c>
      <c r="I191" s="1"/>
      <c r="J191" s="6" t="str">
        <f t="shared" si="27"/>
        <v/>
      </c>
      <c r="K191" s="6" t="str">
        <f t="shared" si="32"/>
        <v/>
      </c>
      <c r="L191" s="1"/>
      <c r="M191" s="1"/>
      <c r="N191" s="6" t="str">
        <f>IFERROR(VLOOKUP(M191,'Drop down lists'!$A$1:$B$286,2,FALSE),"")</f>
        <v/>
      </c>
      <c r="O191" s="1"/>
      <c r="P191" s="15"/>
      <c r="Q191" s="1" t="str">
        <f t="shared" si="28"/>
        <v/>
      </c>
      <c r="R191" s="1" t="str">
        <f t="shared" si="29"/>
        <v/>
      </c>
      <c r="S191" s="1" t="str">
        <f t="shared" si="25"/>
        <v/>
      </c>
      <c r="T191" s="21" t="str">
        <f t="shared" si="26"/>
        <v/>
      </c>
      <c r="U191" s="1"/>
      <c r="V191" s="22" t="s">
        <v>11</v>
      </c>
      <c r="W191" s="22">
        <f t="shared" si="34"/>
        <v>-3</v>
      </c>
      <c r="X191" s="22">
        <f t="shared" si="30"/>
        <v>-1</v>
      </c>
      <c r="Y191" s="22">
        <f t="shared" si="31"/>
        <v>-4</v>
      </c>
    </row>
    <row r="192" spans="1:25" s="23" customFormat="1" x14ac:dyDescent="0.25">
      <c r="A192" s="1"/>
      <c r="B192" s="1"/>
      <c r="C192" s="1"/>
      <c r="D192" s="1"/>
      <c r="E192" s="19"/>
      <c r="F192" s="20" t="str">
        <f t="shared" si="33"/>
        <v>Does Not Qualify</v>
      </c>
      <c r="G192" s="1"/>
      <c r="H192" s="20" t="str">
        <f t="shared" ref="H192:H200" si="35">IF(ISNUMBER(SEARCH("(Gold)",G192)),"Gold", IF(ISNUMBER(SEARCH("(Silver)",G192)),"Silver", "Does Not Qualify"))</f>
        <v>Does Not Qualify</v>
      </c>
      <c r="I192" s="1"/>
      <c r="J192" s="6" t="str">
        <f t="shared" si="27"/>
        <v/>
      </c>
      <c r="K192" s="6" t="str">
        <f t="shared" si="32"/>
        <v/>
      </c>
      <c r="L192" s="1"/>
      <c r="M192" s="1"/>
      <c r="N192" s="6" t="str">
        <f>IFERROR(VLOOKUP(M192,'Drop down lists'!$A$1:$B$286,2,FALSE),"")</f>
        <v/>
      </c>
      <c r="O192" s="1"/>
      <c r="P192" s="15"/>
      <c r="Q192" s="1" t="str">
        <f t="shared" si="28"/>
        <v/>
      </c>
      <c r="R192" s="1" t="str">
        <f t="shared" si="29"/>
        <v/>
      </c>
      <c r="S192" s="1" t="str">
        <f t="shared" si="25"/>
        <v/>
      </c>
      <c r="T192" s="21" t="str">
        <f t="shared" si="26"/>
        <v/>
      </c>
      <c r="U192" s="1"/>
      <c r="V192" s="22" t="s">
        <v>11</v>
      </c>
      <c r="W192" s="22">
        <f t="shared" si="34"/>
        <v>-3</v>
      </c>
      <c r="X192" s="22">
        <f t="shared" si="30"/>
        <v>-1</v>
      </c>
      <c r="Y192" s="22">
        <f t="shared" si="31"/>
        <v>-4</v>
      </c>
    </row>
    <row r="193" spans="1:25" s="23" customFormat="1" x14ac:dyDescent="0.25">
      <c r="A193" s="1"/>
      <c r="B193" s="1"/>
      <c r="C193" s="1"/>
      <c r="D193" s="1"/>
      <c r="E193" s="19"/>
      <c r="F193" s="20" t="str">
        <f t="shared" si="33"/>
        <v>Does Not Qualify</v>
      </c>
      <c r="G193" s="1"/>
      <c r="H193" s="20" t="str">
        <f t="shared" si="35"/>
        <v>Does Not Qualify</v>
      </c>
      <c r="I193" s="1"/>
      <c r="J193" s="6" t="str">
        <f t="shared" si="27"/>
        <v/>
      </c>
      <c r="K193" s="6" t="str">
        <f t="shared" si="32"/>
        <v/>
      </c>
      <c r="L193" s="1"/>
      <c r="M193" s="1"/>
      <c r="N193" s="6" t="str">
        <f>IFERROR(VLOOKUP(M193,'Drop down lists'!$A$1:$B$286,2,FALSE),"")</f>
        <v/>
      </c>
      <c r="O193" s="1"/>
      <c r="P193" s="15"/>
      <c r="Q193" s="1" t="str">
        <f t="shared" si="28"/>
        <v/>
      </c>
      <c r="R193" s="1" t="str">
        <f t="shared" si="29"/>
        <v/>
      </c>
      <c r="S193" s="1" t="str">
        <f t="shared" ref="S193:S200" si="36">IF(L193&gt;0,S192,"")</f>
        <v/>
      </c>
      <c r="T193" s="21" t="str">
        <f t="shared" ref="T193:T200" si="37">IF(L193&gt;0,T192,"")</f>
        <v/>
      </c>
      <c r="U193" s="1"/>
      <c r="V193" s="22" t="s">
        <v>11</v>
      </c>
      <c r="W193" s="22">
        <f t="shared" si="34"/>
        <v>-3</v>
      </c>
      <c r="X193" s="22">
        <f t="shared" si="30"/>
        <v>-1</v>
      </c>
      <c r="Y193" s="22">
        <f t="shared" si="31"/>
        <v>-4</v>
      </c>
    </row>
    <row r="194" spans="1:25" s="23" customFormat="1" x14ac:dyDescent="0.25">
      <c r="A194" s="1"/>
      <c r="B194" s="1"/>
      <c r="C194" s="1"/>
      <c r="D194" s="1"/>
      <c r="E194" s="19"/>
      <c r="F194" s="20" t="str">
        <f t="shared" si="33"/>
        <v>Does Not Qualify</v>
      </c>
      <c r="G194" s="1"/>
      <c r="H194" s="20" t="str">
        <f t="shared" si="35"/>
        <v>Does Not Qualify</v>
      </c>
      <c r="I194" s="1"/>
      <c r="J194" s="6" t="str">
        <f t="shared" ref="J194:J200" si="38">PROPER(I194)</f>
        <v/>
      </c>
      <c r="K194" s="6" t="str">
        <f t="shared" si="32"/>
        <v/>
      </c>
      <c r="L194" s="1"/>
      <c r="M194" s="1"/>
      <c r="N194" s="6" t="str">
        <f>IFERROR(VLOOKUP(M194,'Drop down lists'!$A$1:$B$286,2,FALSE),"")</f>
        <v/>
      </c>
      <c r="O194" s="1"/>
      <c r="P194" s="15"/>
      <c r="Q194" s="1" t="str">
        <f t="shared" ref="Q194:Q200" si="39">IF(L194&gt;0,Q193,"")</f>
        <v/>
      </c>
      <c r="R194" s="1" t="str">
        <f t="shared" ref="R194:R200" si="40">IF(L194&gt;0,R193,"")</f>
        <v/>
      </c>
      <c r="S194" s="1" t="str">
        <f t="shared" si="36"/>
        <v/>
      </c>
      <c r="T194" s="21" t="str">
        <f t="shared" si="37"/>
        <v/>
      </c>
      <c r="U194" s="1"/>
      <c r="V194" s="22" t="s">
        <v>11</v>
      </c>
      <c r="W194" s="22">
        <f t="shared" si="34"/>
        <v>-3</v>
      </c>
      <c r="X194" s="22">
        <f t="shared" ref="X194:X200" si="41">IF(H194="Gold", 3, IF(H194="Silver", 2, -1))</f>
        <v>-1</v>
      </c>
      <c r="Y194" s="22">
        <f t="shared" ref="Y194:Y200" si="42">SUM(W194:X194)</f>
        <v>-4</v>
      </c>
    </row>
    <row r="195" spans="1:25" s="23" customFormat="1" x14ac:dyDescent="0.25">
      <c r="A195" s="1"/>
      <c r="B195" s="1"/>
      <c r="C195" s="1"/>
      <c r="D195" s="1"/>
      <c r="E195" s="19"/>
      <c r="F195" s="20" t="str">
        <f t="shared" si="33"/>
        <v>Does Not Qualify</v>
      </c>
      <c r="G195" s="1"/>
      <c r="H195" s="20" t="str">
        <f t="shared" si="35"/>
        <v>Does Not Qualify</v>
      </c>
      <c r="I195" s="1"/>
      <c r="J195" s="6" t="str">
        <f t="shared" si="38"/>
        <v/>
      </c>
      <c r="K195" s="6" t="str">
        <f t="shared" si="32"/>
        <v/>
      </c>
      <c r="L195" s="1"/>
      <c r="M195" s="1"/>
      <c r="N195" s="6" t="str">
        <f>IFERROR(VLOOKUP(M195,'Drop down lists'!$A$1:$B$286,2,FALSE),"")</f>
        <v/>
      </c>
      <c r="O195" s="1"/>
      <c r="P195" s="15"/>
      <c r="Q195" s="1" t="str">
        <f t="shared" si="39"/>
        <v/>
      </c>
      <c r="R195" s="1" t="str">
        <f t="shared" si="40"/>
        <v/>
      </c>
      <c r="S195" s="1" t="str">
        <f t="shared" si="36"/>
        <v/>
      </c>
      <c r="T195" s="21" t="str">
        <f t="shared" si="37"/>
        <v/>
      </c>
      <c r="U195" s="1"/>
      <c r="V195" s="22" t="s">
        <v>11</v>
      </c>
      <c r="W195" s="22">
        <f t="shared" si="34"/>
        <v>-3</v>
      </c>
      <c r="X195" s="22">
        <f t="shared" si="41"/>
        <v>-1</v>
      </c>
      <c r="Y195" s="22">
        <f t="shared" si="42"/>
        <v>-4</v>
      </c>
    </row>
    <row r="196" spans="1:25" s="23" customFormat="1" x14ac:dyDescent="0.25">
      <c r="A196" s="1"/>
      <c r="B196" s="1"/>
      <c r="C196" s="1"/>
      <c r="D196" s="1"/>
      <c r="E196" s="19"/>
      <c r="F196" s="20" t="str">
        <f t="shared" si="33"/>
        <v>Does Not Qualify</v>
      </c>
      <c r="G196" s="1"/>
      <c r="H196" s="20" t="str">
        <f t="shared" si="35"/>
        <v>Does Not Qualify</v>
      </c>
      <c r="I196" s="1"/>
      <c r="J196" s="6" t="str">
        <f t="shared" si="38"/>
        <v/>
      </c>
      <c r="K196" s="6" t="str">
        <f t="shared" ref="K196:K199" si="43">IF(I196="","",IF(Y196&lt;2,"Not Qualified",IF(Y196=3,"Gold","Silver")))</f>
        <v/>
      </c>
      <c r="L196" s="1"/>
      <c r="M196" s="1"/>
      <c r="N196" s="6" t="str">
        <f>IFERROR(VLOOKUP(M196,'Drop down lists'!$A$1:$B$286,2,FALSE),"")</f>
        <v/>
      </c>
      <c r="O196" s="1"/>
      <c r="P196" s="15"/>
      <c r="Q196" s="1" t="str">
        <f t="shared" si="39"/>
        <v/>
      </c>
      <c r="R196" s="1" t="str">
        <f t="shared" si="40"/>
        <v/>
      </c>
      <c r="S196" s="1" t="str">
        <f t="shared" si="36"/>
        <v/>
      </c>
      <c r="T196" s="21" t="str">
        <f t="shared" si="37"/>
        <v/>
      </c>
      <c r="U196" s="1"/>
      <c r="V196" s="22" t="s">
        <v>11</v>
      </c>
      <c r="W196" s="22">
        <f t="shared" si="34"/>
        <v>-3</v>
      </c>
      <c r="X196" s="22">
        <f t="shared" si="41"/>
        <v>-1</v>
      </c>
      <c r="Y196" s="22">
        <f t="shared" si="42"/>
        <v>-4</v>
      </c>
    </row>
    <row r="197" spans="1:25" s="23" customFormat="1" x14ac:dyDescent="0.25">
      <c r="A197" s="1"/>
      <c r="B197" s="1"/>
      <c r="C197" s="1"/>
      <c r="D197" s="1"/>
      <c r="E197" s="19"/>
      <c r="F197" s="20" t="str">
        <f t="shared" ref="F197:F200" si="44">IF(ISNUMBER(SEARCH("(Qualified)",E197)),"Qualified", "Does Not Qualify")</f>
        <v>Does Not Qualify</v>
      </c>
      <c r="G197" s="1"/>
      <c r="H197" s="20" t="str">
        <f t="shared" si="35"/>
        <v>Does Not Qualify</v>
      </c>
      <c r="I197" s="1"/>
      <c r="J197" s="6" t="str">
        <f t="shared" si="38"/>
        <v/>
      </c>
      <c r="K197" s="6" t="str">
        <f t="shared" si="43"/>
        <v/>
      </c>
      <c r="L197" s="1"/>
      <c r="M197" s="1"/>
      <c r="N197" s="6" t="str">
        <f>IFERROR(VLOOKUP(M197,'Drop down lists'!$A$1:$B$286,2,FALSE),"")</f>
        <v/>
      </c>
      <c r="O197" s="1"/>
      <c r="P197" s="15"/>
      <c r="Q197" s="1" t="str">
        <f t="shared" si="39"/>
        <v/>
      </c>
      <c r="R197" s="1" t="str">
        <f t="shared" si="40"/>
        <v/>
      </c>
      <c r="S197" s="1" t="str">
        <f t="shared" si="36"/>
        <v/>
      </c>
      <c r="T197" s="21" t="str">
        <f t="shared" si="37"/>
        <v/>
      </c>
      <c r="U197" s="1"/>
      <c r="V197" s="22" t="s">
        <v>11</v>
      </c>
      <c r="W197" s="22">
        <f t="shared" ref="W197:W200" si="45">IF(F197="Qualified", 0, -3)</f>
        <v>-3</v>
      </c>
      <c r="X197" s="22">
        <f t="shared" si="41"/>
        <v>-1</v>
      </c>
      <c r="Y197" s="22">
        <f t="shared" si="42"/>
        <v>-4</v>
      </c>
    </row>
    <row r="198" spans="1:25" s="23" customFormat="1" x14ac:dyDescent="0.25">
      <c r="A198" s="1"/>
      <c r="B198" s="1"/>
      <c r="C198" s="1"/>
      <c r="D198" s="1"/>
      <c r="E198" s="19"/>
      <c r="F198" s="20" t="str">
        <f t="shared" si="44"/>
        <v>Does Not Qualify</v>
      </c>
      <c r="G198" s="1"/>
      <c r="H198" s="20" t="str">
        <f t="shared" si="35"/>
        <v>Does Not Qualify</v>
      </c>
      <c r="I198" s="1"/>
      <c r="J198" s="6" t="str">
        <f t="shared" si="38"/>
        <v/>
      </c>
      <c r="K198" s="6" t="str">
        <f t="shared" si="43"/>
        <v/>
      </c>
      <c r="L198" s="1"/>
      <c r="M198" s="1"/>
      <c r="N198" s="6" t="str">
        <f>IFERROR(VLOOKUP(M198,'Drop down lists'!$A$1:$B$286,2,FALSE),"")</f>
        <v/>
      </c>
      <c r="O198" s="1"/>
      <c r="P198" s="15"/>
      <c r="Q198" s="1" t="str">
        <f t="shared" si="39"/>
        <v/>
      </c>
      <c r="R198" s="1" t="str">
        <f t="shared" si="40"/>
        <v/>
      </c>
      <c r="S198" s="1" t="str">
        <f t="shared" si="36"/>
        <v/>
      </c>
      <c r="T198" s="21" t="str">
        <f t="shared" si="37"/>
        <v/>
      </c>
      <c r="U198" s="1"/>
      <c r="V198" s="22" t="s">
        <v>11</v>
      </c>
      <c r="W198" s="22">
        <f t="shared" si="45"/>
        <v>-3</v>
      </c>
      <c r="X198" s="22">
        <f t="shared" si="41"/>
        <v>-1</v>
      </c>
      <c r="Y198" s="22">
        <f t="shared" si="42"/>
        <v>-4</v>
      </c>
    </row>
    <row r="199" spans="1:25" s="23" customFormat="1" x14ac:dyDescent="0.25">
      <c r="A199" s="1"/>
      <c r="B199" s="1"/>
      <c r="C199" s="1"/>
      <c r="D199" s="1"/>
      <c r="E199" s="19"/>
      <c r="F199" s="20" t="str">
        <f t="shared" si="44"/>
        <v>Does Not Qualify</v>
      </c>
      <c r="G199" s="1"/>
      <c r="H199" s="20" t="str">
        <f t="shared" si="35"/>
        <v>Does Not Qualify</v>
      </c>
      <c r="I199" s="1"/>
      <c r="J199" s="6" t="str">
        <f t="shared" si="38"/>
        <v/>
      </c>
      <c r="K199" s="6" t="str">
        <f t="shared" si="43"/>
        <v/>
      </c>
      <c r="L199" s="1"/>
      <c r="M199" s="1"/>
      <c r="N199" s="6" t="str">
        <f>IFERROR(VLOOKUP(M199,'Drop down lists'!$A$1:$B$286,2,FALSE),"")</f>
        <v/>
      </c>
      <c r="O199" s="1"/>
      <c r="P199" s="15"/>
      <c r="Q199" s="1" t="str">
        <f t="shared" si="39"/>
        <v/>
      </c>
      <c r="R199" s="1" t="str">
        <f t="shared" si="40"/>
        <v/>
      </c>
      <c r="S199" s="1" t="str">
        <f t="shared" si="36"/>
        <v/>
      </c>
      <c r="T199" s="21" t="str">
        <f t="shared" si="37"/>
        <v/>
      </c>
      <c r="U199" s="1"/>
      <c r="V199" s="22" t="s">
        <v>11</v>
      </c>
      <c r="W199" s="22">
        <f t="shared" si="45"/>
        <v>-3</v>
      </c>
      <c r="X199" s="22">
        <f t="shared" si="41"/>
        <v>-1</v>
      </c>
      <c r="Y199" s="22">
        <f t="shared" si="42"/>
        <v>-4</v>
      </c>
    </row>
    <row r="200" spans="1:25" s="23" customFormat="1" x14ac:dyDescent="0.25">
      <c r="A200" s="1"/>
      <c r="B200" s="1"/>
      <c r="C200" s="1"/>
      <c r="D200" s="1"/>
      <c r="E200" s="19"/>
      <c r="F200" s="20" t="str">
        <f t="shared" si="44"/>
        <v>Does Not Qualify</v>
      </c>
      <c r="G200" s="1"/>
      <c r="H200" s="20" t="str">
        <f t="shared" si="35"/>
        <v>Does Not Qualify</v>
      </c>
      <c r="I200" s="1"/>
      <c r="J200" s="6" t="str">
        <f t="shared" si="38"/>
        <v/>
      </c>
      <c r="K200" s="6"/>
      <c r="L200" s="1"/>
      <c r="M200" s="1"/>
      <c r="N200" s="6" t="str">
        <f>IFERROR(VLOOKUP(M200,'Drop down lists'!$A$1:$B$286,2,FALSE),"")</f>
        <v/>
      </c>
      <c r="O200" s="1"/>
      <c r="P200" s="15"/>
      <c r="Q200" s="1" t="str">
        <f t="shared" si="39"/>
        <v/>
      </c>
      <c r="R200" s="1" t="str">
        <f t="shared" si="40"/>
        <v/>
      </c>
      <c r="S200" s="1" t="str">
        <f t="shared" si="36"/>
        <v/>
      </c>
      <c r="T200" s="21" t="str">
        <f t="shared" si="37"/>
        <v/>
      </c>
      <c r="U200" s="1"/>
      <c r="V200" s="22" t="s">
        <v>11</v>
      </c>
      <c r="W200" s="22">
        <f t="shared" si="45"/>
        <v>-3</v>
      </c>
      <c r="X200" s="22">
        <f t="shared" si="41"/>
        <v>-1</v>
      </c>
      <c r="Y200" s="22">
        <f t="shared" si="42"/>
        <v>-4</v>
      </c>
    </row>
    <row r="201" spans="1:25" x14ac:dyDescent="0.25">
      <c r="A201" s="24" t="s">
        <v>66</v>
      </c>
      <c r="E201" s="17"/>
      <c r="G201" s="17"/>
      <c r="J201" s="17"/>
      <c r="Q201" s="17"/>
      <c r="R201" s="17"/>
      <c r="S201" s="17"/>
      <c r="T201" s="17"/>
    </row>
  </sheetData>
  <sheetProtection algorithmName="SHA-512" hashValue="N7x58ABfMlSriNbpQ0aAwjw05oVklqHfnr+9HQOGTcsnYfKzpnwhzkCo9UQ59zhWKwLmiwzMD9U+v8KQqK7/DA==" saltValue="2iH5GLGJAvdXaTsvDg5Xvg==" spinCount="100000" sheet="1" deleteRows="0" selectLockedCells="1" sort="0"/>
  <mergeCells count="1">
    <mergeCell ref="Q2:T2"/>
  </mergeCells>
  <dataValidations count="6">
    <dataValidation type="list" allowBlank="1" showInputMessage="1" showErrorMessage="1" sqref="E202:E1048576" xr:uid="{00000000-0002-0000-0000-000002000000}">
      <formula1>Validtest</formula1>
    </dataValidation>
    <dataValidation type="list" allowBlank="1" showInputMessage="1" showErrorMessage="1" sqref="G202:G1048576" xr:uid="{00000000-0002-0000-0000-000003000000}">
      <formula1>Worldlanguages</formula1>
    </dataValidation>
    <dataValidation type="whole" operator="equal" allowBlank="1" showInputMessage="1" showErrorMessage="1" sqref="L202:L1048576 L1:L2" xr:uid="{6C656836-DB57-46A6-868F-7860985626E9}">
      <formula1>2021</formula1>
    </dataValidation>
    <dataValidation type="whole" allowBlank="1" showErrorMessage="1" errorTitle="Student ID Error" error="Student ID must be ten digits long" sqref="A4:A200" xr:uid="{CC6F66B1-F51A-48D6-B2F6-740660F18169}">
      <formula1>1000000000</formula1>
      <formula2>9999999999</formula2>
    </dataValidation>
    <dataValidation type="whole" allowBlank="1" showErrorMessage="1" errorTitle="Building Number Error" error="Building Number is the four digit number assigned to the building by KSDE." sqref="P4:P200" xr:uid="{A965D1B0-6FE2-44EC-B86E-A81D0BBCDEF6}">
      <formula1>100</formula1>
      <formula2>9999</formula2>
    </dataValidation>
    <dataValidation type="whole" operator="equal" allowBlank="1" showInputMessage="1" showErrorMessage="1" error="Graduation Year must be 2022." sqref="L3:L200" xr:uid="{8FFC8F18-4CEE-4382-B185-A1B83260679C}">
      <formula1>2022</formula1>
    </dataValidation>
  </dataValidations>
  <hyperlinks>
    <hyperlink ref="T3" r:id="rId1" xr:uid="{333EB013-D249-4BAD-86B2-04D717C53A65}"/>
    <hyperlink ref="R3" r:id="rId2" xr:uid="{09D585F1-9894-42E1-A046-3FB1FD872EF3}"/>
  </hyperlinks>
  <pageMargins left="0.25" right="0.25" top="0.75" bottom="0.75" header="0.3" footer="0.3"/>
  <pageSetup orientation="landscape" r:id="rId3"/>
  <extLst>
    <ext xmlns:x14="http://schemas.microsoft.com/office/spreadsheetml/2009/9/main" uri="{CCE6A557-97BC-4b89-ADB6-D9C93CAAB3DF}">
      <x14:dataValidations xmlns:xm="http://schemas.microsoft.com/office/excel/2006/main" count="7">
        <x14:dataValidation type="list" allowBlank="1" showErrorMessage="1" errorTitle="District Number Error" error="District Number is the three digit number assigned to the district by KSDE." xr:uid="{9F88AC3D-A58F-41E3-9FC1-853F4EC3BC56}">
          <x14:formula1>
            <xm:f>'Drop down lists'!$A$1:$A$286</xm:f>
          </x14:formula1>
          <xm:sqref>M4:M200</xm:sqref>
        </x14:dataValidation>
        <x14:dataValidation type="list" allowBlank="1" showInputMessage="1" showErrorMessage="1" xr:uid="{FDF7B173-EE43-43E8-BDA2-F0F886204D09}">
          <x14:formula1>
            <xm:f>'Drop down lists'!$I$1:$I$5</xm:f>
          </x14:formula1>
          <xm:sqref>D3</xm:sqref>
        </x14:dataValidation>
        <x14:dataValidation type="list" allowBlank="1" showInputMessage="1" showErrorMessage="1" xr:uid="{00000000-0002-0000-0000-000005000000}">
          <x14:formula1>
            <xm:f>'Drop down lists'!$F$18:$F$53</xm:f>
          </x14:formula1>
          <xm:sqref>G3</xm:sqref>
        </x14:dataValidation>
        <x14:dataValidation type="list" allowBlank="1" showErrorMessage="1" errorTitle="Language Learner Error" error="Language Learner status must be selected from dropdown." xr:uid="{3B892FB4-E156-43FA-A2F9-3534CA9AC9A3}">
          <x14:formula1>
            <xm:f>'Drop down lists'!$I$1:$I$5</xm:f>
          </x14:formula1>
          <xm:sqref>D4:D200</xm:sqref>
        </x14:dataValidation>
        <x14:dataValidation type="list" allowBlank="1" showErrorMessage="1" errorTitle="World Language Proficiency Error" error="World Language Proficiency Verification results must be selected from dropdown." xr:uid="{38D35BEE-6328-4519-8677-DC4CF9F5BF6F}">
          <x14:formula1>
            <xm:f>'Drop down lists'!$F$18:$F$53</xm:f>
          </x14:formula1>
          <xm:sqref>G4:G200</xm:sqref>
        </x14:dataValidation>
        <x14:dataValidation type="list" allowBlank="1" showInputMessage="1" showErrorMessage="1" xr:uid="{00000000-0002-0000-0000-000006000000}">
          <x14:formula1>
            <xm:f>'Drop down lists'!$F$1:$F$13</xm:f>
          </x14:formula1>
          <xm:sqref>E3</xm:sqref>
        </x14:dataValidation>
        <x14:dataValidation type="list" allowBlank="1" showErrorMessage="1" errorTitle="Test Options for English Error" error="Test Options for English results must be selected from dropdown." xr:uid="{502C1F03-47E4-42E8-8171-1BD4AD700B35}">
          <x14:formula1>
            <xm:f>'Drop down lists'!$F$1:$F$13</xm:f>
          </x14:formula1>
          <xm:sqref>E4:E200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86"/>
  <sheetViews>
    <sheetView workbookViewId="0">
      <selection activeCell="E5" sqref="E5"/>
    </sheetView>
  </sheetViews>
  <sheetFormatPr defaultColWidth="9.140625" defaultRowHeight="15" x14ac:dyDescent="0.25"/>
  <cols>
    <col min="1" max="1" width="9.140625" style="2"/>
    <col min="2" max="2" width="27" style="2" bestFit="1" customWidth="1"/>
    <col min="3" max="4" width="9.140625" style="2"/>
    <col min="5" max="5" width="14.7109375" style="2" bestFit="1" customWidth="1"/>
    <col min="6" max="6" width="143.5703125" style="2" customWidth="1"/>
    <col min="7" max="8" width="9.140625" style="2"/>
    <col min="9" max="9" width="63.28515625" style="2" bestFit="1" customWidth="1"/>
    <col min="10" max="10" width="9.140625" style="2"/>
    <col min="11" max="11" width="56.5703125" style="2" customWidth="1"/>
    <col min="12" max="12" width="9.140625" style="2" customWidth="1"/>
    <col min="13" max="16384" width="9.140625" style="2"/>
  </cols>
  <sheetData>
    <row r="1" spans="1:11" x14ac:dyDescent="0.25">
      <c r="A1" s="2">
        <v>101</v>
      </c>
      <c r="B1" s="2" t="s">
        <v>72</v>
      </c>
      <c r="E1" s="2" t="s">
        <v>351</v>
      </c>
      <c r="F1" s="2" t="s">
        <v>398</v>
      </c>
      <c r="H1" s="2">
        <v>1</v>
      </c>
      <c r="I1" s="13" t="s">
        <v>55</v>
      </c>
    </row>
    <row r="2" spans="1:11" x14ac:dyDescent="0.25">
      <c r="A2" s="2">
        <v>102</v>
      </c>
      <c r="B2" s="2" t="s">
        <v>73</v>
      </c>
      <c r="E2" s="2" t="s">
        <v>352</v>
      </c>
      <c r="F2" s="2" t="s">
        <v>353</v>
      </c>
      <c r="H2" s="2">
        <v>2</v>
      </c>
      <c r="I2" s="13" t="s">
        <v>67</v>
      </c>
      <c r="K2" s="2" t="s">
        <v>0</v>
      </c>
    </row>
    <row r="3" spans="1:11" x14ac:dyDescent="0.25">
      <c r="A3" s="2">
        <v>103</v>
      </c>
      <c r="B3" s="2" t="s">
        <v>74</v>
      </c>
      <c r="E3" s="2" t="s">
        <v>354</v>
      </c>
      <c r="F3" s="2" t="s">
        <v>355</v>
      </c>
      <c r="H3" s="2">
        <v>3</v>
      </c>
      <c r="I3" s="13" t="s">
        <v>61</v>
      </c>
      <c r="K3" s="2" t="s">
        <v>0</v>
      </c>
    </row>
    <row r="4" spans="1:11" x14ac:dyDescent="0.25">
      <c r="A4" s="2">
        <v>105</v>
      </c>
      <c r="B4" s="2" t="s">
        <v>75</v>
      </c>
      <c r="E4" s="2" t="s">
        <v>395</v>
      </c>
      <c r="F4" s="2" t="s">
        <v>388</v>
      </c>
      <c r="H4" s="2">
        <v>4</v>
      </c>
      <c r="I4" s="13" t="s">
        <v>62</v>
      </c>
      <c r="K4" s="2" t="s">
        <v>0</v>
      </c>
    </row>
    <row r="5" spans="1:11" x14ac:dyDescent="0.25">
      <c r="A5" s="2">
        <v>106</v>
      </c>
      <c r="B5" s="2" t="s">
        <v>76</v>
      </c>
      <c r="E5" s="10" t="s">
        <v>425</v>
      </c>
      <c r="F5" s="2" t="s">
        <v>356</v>
      </c>
      <c r="H5" s="2">
        <v>5</v>
      </c>
      <c r="I5" s="13" t="s">
        <v>63</v>
      </c>
      <c r="K5" s="2" t="s">
        <v>0</v>
      </c>
    </row>
    <row r="6" spans="1:11" x14ac:dyDescent="0.25">
      <c r="A6" s="2">
        <v>107</v>
      </c>
      <c r="B6" s="2" t="s">
        <v>77</v>
      </c>
      <c r="E6" s="2" t="s">
        <v>396</v>
      </c>
      <c r="F6" s="2" t="s">
        <v>357</v>
      </c>
    </row>
    <row r="7" spans="1:11" x14ac:dyDescent="0.25">
      <c r="A7" s="2">
        <v>108</v>
      </c>
      <c r="B7" s="2" t="s">
        <v>422</v>
      </c>
      <c r="E7" s="2" t="s">
        <v>358</v>
      </c>
      <c r="F7" s="2" t="s">
        <v>359</v>
      </c>
    </row>
    <row r="8" spans="1:11" x14ac:dyDescent="0.25">
      <c r="A8" s="2">
        <v>109</v>
      </c>
      <c r="B8" s="2" t="s">
        <v>78</v>
      </c>
      <c r="E8" s="2" t="s">
        <v>360</v>
      </c>
      <c r="F8" s="14" t="s">
        <v>361</v>
      </c>
      <c r="I8" s="10" t="s">
        <v>51</v>
      </c>
    </row>
    <row r="9" spans="1:11" x14ac:dyDescent="0.25">
      <c r="A9" s="2">
        <v>110</v>
      </c>
      <c r="B9" s="2" t="s">
        <v>79</v>
      </c>
      <c r="E9" s="2" t="s">
        <v>397</v>
      </c>
      <c r="F9" s="2" t="s">
        <v>362</v>
      </c>
    </row>
    <row r="10" spans="1:11" x14ac:dyDescent="0.25">
      <c r="A10" s="2">
        <v>111</v>
      </c>
      <c r="B10" s="2" t="s">
        <v>80</v>
      </c>
      <c r="E10" s="2" t="s">
        <v>391</v>
      </c>
      <c r="F10" s="2" t="s">
        <v>399</v>
      </c>
    </row>
    <row r="11" spans="1:11" x14ac:dyDescent="0.25">
      <c r="A11" s="2">
        <v>112</v>
      </c>
      <c r="B11" s="2" t="s">
        <v>81</v>
      </c>
      <c r="E11" s="2" t="s">
        <v>393</v>
      </c>
      <c r="F11" s="2" t="s">
        <v>394</v>
      </c>
    </row>
    <row r="12" spans="1:11" x14ac:dyDescent="0.25">
      <c r="A12" s="2">
        <v>113</v>
      </c>
      <c r="B12" s="2" t="s">
        <v>82</v>
      </c>
      <c r="E12" s="2" t="s">
        <v>392</v>
      </c>
      <c r="F12" s="2" t="s">
        <v>363</v>
      </c>
    </row>
    <row r="13" spans="1:11" x14ac:dyDescent="0.25">
      <c r="A13" s="2">
        <v>114</v>
      </c>
      <c r="B13" s="2" t="s">
        <v>83</v>
      </c>
    </row>
    <row r="14" spans="1:11" x14ac:dyDescent="0.25">
      <c r="A14" s="2">
        <v>115</v>
      </c>
      <c r="B14" s="2" t="s">
        <v>84</v>
      </c>
    </row>
    <row r="15" spans="1:11" x14ac:dyDescent="0.25">
      <c r="A15" s="2">
        <v>200</v>
      </c>
      <c r="B15" s="2" t="s">
        <v>85</v>
      </c>
      <c r="E15" s="10" t="s">
        <v>54</v>
      </c>
      <c r="G15" s="10" t="s">
        <v>64</v>
      </c>
      <c r="I15" s="2" t="s">
        <v>49</v>
      </c>
    </row>
    <row r="16" spans="1:11" x14ac:dyDescent="0.25">
      <c r="A16" s="2">
        <v>202</v>
      </c>
      <c r="B16" s="2" t="s">
        <v>86</v>
      </c>
      <c r="E16" s="10" t="s">
        <v>65</v>
      </c>
      <c r="G16" s="10" t="s">
        <v>64</v>
      </c>
      <c r="I16" s="2" t="s">
        <v>50</v>
      </c>
    </row>
    <row r="17" spans="1:9" x14ac:dyDescent="0.25">
      <c r="A17" s="2">
        <v>203</v>
      </c>
      <c r="B17" s="2" t="s">
        <v>87</v>
      </c>
      <c r="I17" s="2" t="s">
        <v>52</v>
      </c>
    </row>
    <row r="18" spans="1:9" x14ac:dyDescent="0.25">
      <c r="A18" s="2">
        <v>204</v>
      </c>
      <c r="B18" s="2" t="s">
        <v>88</v>
      </c>
      <c r="E18" s="2" t="s">
        <v>19</v>
      </c>
      <c r="F18" s="2" t="s">
        <v>364</v>
      </c>
      <c r="I18" s="2" t="s">
        <v>53</v>
      </c>
    </row>
    <row r="19" spans="1:9" x14ac:dyDescent="0.25">
      <c r="A19" s="2">
        <v>205</v>
      </c>
      <c r="B19" s="2" t="s">
        <v>89</v>
      </c>
      <c r="E19" s="2" t="s">
        <v>34</v>
      </c>
      <c r="F19" s="2" t="s">
        <v>365</v>
      </c>
    </row>
    <row r="20" spans="1:9" x14ac:dyDescent="0.25">
      <c r="A20" s="2">
        <v>206</v>
      </c>
      <c r="B20" s="2" t="s">
        <v>90</v>
      </c>
      <c r="E20" s="2" t="s">
        <v>21</v>
      </c>
      <c r="F20" s="2" t="s">
        <v>366</v>
      </c>
    </row>
    <row r="21" spans="1:9" x14ac:dyDescent="0.25">
      <c r="A21" s="2">
        <v>207</v>
      </c>
      <c r="B21" s="2" t="s">
        <v>423</v>
      </c>
      <c r="E21" s="2" t="s">
        <v>36</v>
      </c>
      <c r="F21" s="2" t="s">
        <v>367</v>
      </c>
    </row>
    <row r="22" spans="1:9" x14ac:dyDescent="0.25">
      <c r="A22" s="2">
        <v>208</v>
      </c>
      <c r="B22" s="2" t="s">
        <v>91</v>
      </c>
      <c r="E22" s="2" t="s">
        <v>68</v>
      </c>
      <c r="F22" s="2" t="s">
        <v>70</v>
      </c>
    </row>
    <row r="23" spans="1:9" x14ac:dyDescent="0.25">
      <c r="A23" s="2">
        <v>209</v>
      </c>
      <c r="B23" s="2" t="s">
        <v>92</v>
      </c>
      <c r="E23" s="2" t="s">
        <v>69</v>
      </c>
      <c r="F23" s="2" t="s">
        <v>71</v>
      </c>
    </row>
    <row r="24" spans="1:9" x14ac:dyDescent="0.25">
      <c r="A24" s="2">
        <v>210</v>
      </c>
      <c r="B24" s="2" t="s">
        <v>93</v>
      </c>
      <c r="E24" s="2" t="s">
        <v>20</v>
      </c>
      <c r="F24" s="2" t="s">
        <v>368</v>
      </c>
    </row>
    <row r="25" spans="1:9" x14ac:dyDescent="0.25">
      <c r="A25" s="2">
        <v>211</v>
      </c>
      <c r="B25" s="2" t="s">
        <v>94</v>
      </c>
      <c r="E25" s="2" t="s">
        <v>35</v>
      </c>
      <c r="F25" s="2" t="s">
        <v>369</v>
      </c>
    </row>
    <row r="26" spans="1:9" x14ac:dyDescent="0.25">
      <c r="A26" s="2">
        <v>212</v>
      </c>
      <c r="B26" s="2" t="s">
        <v>95</v>
      </c>
      <c r="E26" s="2" t="s">
        <v>22</v>
      </c>
      <c r="F26" s="2" t="s">
        <v>370</v>
      </c>
    </row>
    <row r="27" spans="1:9" x14ac:dyDescent="0.25">
      <c r="A27" s="2">
        <v>214</v>
      </c>
      <c r="B27" s="2" t="s">
        <v>96</v>
      </c>
      <c r="E27" s="2" t="s">
        <v>37</v>
      </c>
      <c r="F27" s="2" t="s">
        <v>371</v>
      </c>
    </row>
    <row r="28" spans="1:9" x14ac:dyDescent="0.25">
      <c r="A28" s="2">
        <v>215</v>
      </c>
      <c r="B28" s="2" t="s">
        <v>97</v>
      </c>
      <c r="E28" s="2" t="s">
        <v>23</v>
      </c>
      <c r="F28" s="2" t="s">
        <v>372</v>
      </c>
    </row>
    <row r="29" spans="1:9" x14ac:dyDescent="0.25">
      <c r="A29" s="2">
        <v>216</v>
      </c>
      <c r="B29" s="2" t="s">
        <v>98</v>
      </c>
      <c r="E29" s="2" t="s">
        <v>38</v>
      </c>
      <c r="F29" s="2" t="s">
        <v>373</v>
      </c>
    </row>
    <row r="30" spans="1:9" x14ac:dyDescent="0.25">
      <c r="A30" s="2">
        <v>217</v>
      </c>
      <c r="B30" s="2" t="s">
        <v>99</v>
      </c>
      <c r="E30" s="2" t="s">
        <v>24</v>
      </c>
      <c r="F30" s="2" t="s">
        <v>374</v>
      </c>
    </row>
    <row r="31" spans="1:9" x14ac:dyDescent="0.25">
      <c r="A31" s="2">
        <v>218</v>
      </c>
      <c r="B31" s="2" t="s">
        <v>100</v>
      </c>
      <c r="E31" s="2" t="s">
        <v>39</v>
      </c>
      <c r="F31" s="2" t="s">
        <v>375</v>
      </c>
      <c r="I31" s="2" t="s">
        <v>55</v>
      </c>
    </row>
    <row r="32" spans="1:9" x14ac:dyDescent="0.25">
      <c r="A32" s="2">
        <v>219</v>
      </c>
      <c r="B32" s="2" t="s">
        <v>101</v>
      </c>
      <c r="E32" s="2" t="s">
        <v>25</v>
      </c>
      <c r="F32" s="2" t="s">
        <v>376</v>
      </c>
      <c r="I32" s="9" t="s">
        <v>56</v>
      </c>
    </row>
    <row r="33" spans="1:9" x14ac:dyDescent="0.25">
      <c r="A33" s="2">
        <v>220</v>
      </c>
      <c r="B33" s="2" t="s">
        <v>102</v>
      </c>
      <c r="E33" s="2" t="s">
        <v>40</v>
      </c>
      <c r="F33" s="2" t="s">
        <v>377</v>
      </c>
      <c r="I33" s="2" t="s">
        <v>57</v>
      </c>
    </row>
    <row r="34" spans="1:9" x14ac:dyDescent="0.25">
      <c r="A34" s="2">
        <v>223</v>
      </c>
      <c r="B34" s="2" t="s">
        <v>103</v>
      </c>
      <c r="E34" s="2" t="s">
        <v>26</v>
      </c>
      <c r="F34" s="2" t="s">
        <v>9</v>
      </c>
      <c r="I34" s="2" t="s">
        <v>58</v>
      </c>
    </row>
    <row r="35" spans="1:9" ht="30" x14ac:dyDescent="0.25">
      <c r="A35" s="2">
        <v>224</v>
      </c>
      <c r="B35" s="2" t="s">
        <v>104</v>
      </c>
      <c r="E35" s="2" t="s">
        <v>41</v>
      </c>
      <c r="F35" s="2" t="s">
        <v>18</v>
      </c>
      <c r="I35" s="9" t="s">
        <v>59</v>
      </c>
    </row>
    <row r="36" spans="1:9" x14ac:dyDescent="0.25">
      <c r="A36" s="2">
        <v>225</v>
      </c>
      <c r="B36" s="2" t="s">
        <v>105</v>
      </c>
      <c r="E36" s="2" t="s">
        <v>27</v>
      </c>
      <c r="F36" s="2" t="s">
        <v>378</v>
      </c>
      <c r="I36" s="2" t="s">
        <v>60</v>
      </c>
    </row>
    <row r="37" spans="1:9" x14ac:dyDescent="0.25">
      <c r="A37" s="2">
        <v>226</v>
      </c>
      <c r="B37" s="2" t="s">
        <v>106</v>
      </c>
      <c r="E37" s="2" t="s">
        <v>42</v>
      </c>
      <c r="F37" s="2" t="s">
        <v>379</v>
      </c>
    </row>
    <row r="38" spans="1:9" x14ac:dyDescent="0.25">
      <c r="A38" s="2">
        <v>227</v>
      </c>
      <c r="B38" s="2" t="s">
        <v>107</v>
      </c>
      <c r="E38" s="2" t="s">
        <v>28</v>
      </c>
      <c r="F38" s="2" t="s">
        <v>380</v>
      </c>
    </row>
    <row r="39" spans="1:9" x14ac:dyDescent="0.25">
      <c r="A39" s="2">
        <v>229</v>
      </c>
      <c r="B39" s="2" t="s">
        <v>407</v>
      </c>
      <c r="E39" s="2" t="s">
        <v>43</v>
      </c>
      <c r="F39" s="2" t="s">
        <v>381</v>
      </c>
    </row>
    <row r="40" spans="1:9" x14ac:dyDescent="0.25">
      <c r="A40" s="2">
        <v>230</v>
      </c>
      <c r="B40" s="2" t="s">
        <v>109</v>
      </c>
      <c r="E40" s="2" t="s">
        <v>29</v>
      </c>
      <c r="F40" s="2" t="s">
        <v>382</v>
      </c>
    </row>
    <row r="41" spans="1:9" x14ac:dyDescent="0.25">
      <c r="A41" s="2">
        <v>231</v>
      </c>
      <c r="B41" s="2" t="s">
        <v>110</v>
      </c>
      <c r="E41" s="2" t="s">
        <v>44</v>
      </c>
      <c r="F41" s="2" t="s">
        <v>383</v>
      </c>
    </row>
    <row r="42" spans="1:9" x14ac:dyDescent="0.25">
      <c r="A42" s="2">
        <v>232</v>
      </c>
      <c r="B42" s="2" t="s">
        <v>111</v>
      </c>
      <c r="E42" s="2" t="s">
        <v>30</v>
      </c>
      <c r="F42" s="2" t="s">
        <v>411</v>
      </c>
    </row>
    <row r="43" spans="1:9" x14ac:dyDescent="0.25">
      <c r="A43" s="2">
        <v>233</v>
      </c>
      <c r="B43" s="2" t="s">
        <v>350</v>
      </c>
      <c r="E43" s="2" t="s">
        <v>45</v>
      </c>
      <c r="F43" s="2" t="s">
        <v>412</v>
      </c>
    </row>
    <row r="44" spans="1:9" x14ac:dyDescent="0.25">
      <c r="A44" s="2">
        <v>234</v>
      </c>
      <c r="B44" s="2" t="s">
        <v>112</v>
      </c>
      <c r="E44" s="2" t="s">
        <v>31</v>
      </c>
      <c r="F44" s="2" t="s">
        <v>16</v>
      </c>
    </row>
    <row r="45" spans="1:9" x14ac:dyDescent="0.25">
      <c r="A45" s="2">
        <v>235</v>
      </c>
      <c r="B45" s="2" t="s">
        <v>113</v>
      </c>
      <c r="E45" s="2" t="s">
        <v>46</v>
      </c>
      <c r="F45" s="2" t="s">
        <v>17</v>
      </c>
    </row>
    <row r="46" spans="1:9" x14ac:dyDescent="0.25">
      <c r="A46" s="2">
        <v>237</v>
      </c>
      <c r="B46" s="2" t="s">
        <v>114</v>
      </c>
      <c r="E46" s="11" t="s">
        <v>32</v>
      </c>
      <c r="F46" s="11" t="s">
        <v>384</v>
      </c>
    </row>
    <row r="47" spans="1:9" x14ac:dyDescent="0.25">
      <c r="A47" s="2">
        <v>239</v>
      </c>
      <c r="B47" s="2" t="s">
        <v>115</v>
      </c>
      <c r="E47" s="11" t="s">
        <v>47</v>
      </c>
      <c r="F47" s="11" t="s">
        <v>385</v>
      </c>
    </row>
    <row r="48" spans="1:9" x14ac:dyDescent="0.25">
      <c r="A48" s="2">
        <v>240</v>
      </c>
      <c r="B48" s="2" t="s">
        <v>116</v>
      </c>
      <c r="E48" s="2" t="s">
        <v>33</v>
      </c>
      <c r="F48" s="2" t="s">
        <v>386</v>
      </c>
    </row>
    <row r="49" spans="1:6" x14ac:dyDescent="0.25">
      <c r="A49" s="2">
        <v>241</v>
      </c>
      <c r="B49" s="2" t="s">
        <v>117</v>
      </c>
      <c r="E49" s="2" t="s">
        <v>48</v>
      </c>
      <c r="F49" s="2" t="s">
        <v>387</v>
      </c>
    </row>
    <row r="50" spans="1:6" x14ac:dyDescent="0.25">
      <c r="A50" s="2">
        <v>242</v>
      </c>
      <c r="B50" s="2" t="s">
        <v>118</v>
      </c>
      <c r="E50" s="2" t="s">
        <v>401</v>
      </c>
      <c r="F50" s="2" t="s">
        <v>402</v>
      </c>
    </row>
    <row r="51" spans="1:6" x14ac:dyDescent="0.25">
      <c r="A51" s="2">
        <v>243</v>
      </c>
      <c r="B51" s="2" t="s">
        <v>119</v>
      </c>
      <c r="E51" s="2" t="s">
        <v>400</v>
      </c>
      <c r="F51" s="2" t="s">
        <v>403</v>
      </c>
    </row>
    <row r="52" spans="1:6" x14ac:dyDescent="0.25">
      <c r="A52" s="2">
        <v>244</v>
      </c>
      <c r="B52" s="2" t="s">
        <v>120</v>
      </c>
      <c r="E52" s="2" t="s">
        <v>389</v>
      </c>
      <c r="F52" s="2" t="s">
        <v>404</v>
      </c>
    </row>
    <row r="53" spans="1:6" x14ac:dyDescent="0.25">
      <c r="A53" s="2">
        <v>245</v>
      </c>
      <c r="B53" s="2" t="s">
        <v>121</v>
      </c>
      <c r="E53" s="2" t="s">
        <v>390</v>
      </c>
      <c r="F53" s="2" t="s">
        <v>405</v>
      </c>
    </row>
    <row r="54" spans="1:6" x14ac:dyDescent="0.25">
      <c r="A54" s="2">
        <v>246</v>
      </c>
      <c r="B54" s="2" t="s">
        <v>122</v>
      </c>
    </row>
    <row r="55" spans="1:6" x14ac:dyDescent="0.25">
      <c r="A55" s="2">
        <v>247</v>
      </c>
      <c r="B55" s="2" t="s">
        <v>123</v>
      </c>
    </row>
    <row r="56" spans="1:6" x14ac:dyDescent="0.25">
      <c r="A56" s="2">
        <v>248</v>
      </c>
      <c r="B56" s="2" t="s">
        <v>124</v>
      </c>
    </row>
    <row r="57" spans="1:6" x14ac:dyDescent="0.25">
      <c r="A57" s="2">
        <v>249</v>
      </c>
      <c r="B57" s="2" t="s">
        <v>125</v>
      </c>
    </row>
    <row r="58" spans="1:6" x14ac:dyDescent="0.25">
      <c r="A58" s="2">
        <v>250</v>
      </c>
      <c r="B58" s="2" t="s">
        <v>126</v>
      </c>
    </row>
    <row r="59" spans="1:6" x14ac:dyDescent="0.25">
      <c r="A59" s="2">
        <v>251</v>
      </c>
      <c r="B59" s="2" t="s">
        <v>127</v>
      </c>
    </row>
    <row r="60" spans="1:6" x14ac:dyDescent="0.25">
      <c r="A60" s="2">
        <v>252</v>
      </c>
      <c r="B60" s="2" t="s">
        <v>128</v>
      </c>
    </row>
    <row r="61" spans="1:6" x14ac:dyDescent="0.25">
      <c r="A61" s="2">
        <v>253</v>
      </c>
      <c r="B61" s="2" t="s">
        <v>129</v>
      </c>
    </row>
    <row r="62" spans="1:6" x14ac:dyDescent="0.25">
      <c r="A62" s="2">
        <v>254</v>
      </c>
      <c r="B62" s="2" t="s">
        <v>130</v>
      </c>
    </row>
    <row r="63" spans="1:6" x14ac:dyDescent="0.25">
      <c r="A63" s="2">
        <v>255</v>
      </c>
      <c r="B63" s="2" t="s">
        <v>131</v>
      </c>
    </row>
    <row r="64" spans="1:6" x14ac:dyDescent="0.25">
      <c r="A64" s="2">
        <v>256</v>
      </c>
      <c r="B64" s="2" t="s">
        <v>132</v>
      </c>
    </row>
    <row r="65" spans="1:2" x14ac:dyDescent="0.25">
      <c r="A65" s="2">
        <v>257</v>
      </c>
      <c r="B65" s="2" t="s">
        <v>133</v>
      </c>
    </row>
    <row r="66" spans="1:2" x14ac:dyDescent="0.25">
      <c r="A66" s="2">
        <v>258</v>
      </c>
      <c r="B66" s="2" t="s">
        <v>134</v>
      </c>
    </row>
    <row r="67" spans="1:2" x14ac:dyDescent="0.25">
      <c r="A67" s="2">
        <v>259</v>
      </c>
      <c r="B67" s="2" t="s">
        <v>409</v>
      </c>
    </row>
    <row r="68" spans="1:2" x14ac:dyDescent="0.25">
      <c r="A68" s="2">
        <v>260</v>
      </c>
      <c r="B68" s="2" t="s">
        <v>135</v>
      </c>
    </row>
    <row r="69" spans="1:2" x14ac:dyDescent="0.25">
      <c r="A69" s="2">
        <v>261</v>
      </c>
      <c r="B69" s="2" t="s">
        <v>136</v>
      </c>
    </row>
    <row r="70" spans="1:2" x14ac:dyDescent="0.25">
      <c r="A70" s="2">
        <v>262</v>
      </c>
      <c r="B70" s="2" t="s">
        <v>408</v>
      </c>
    </row>
    <row r="71" spans="1:2" x14ac:dyDescent="0.25">
      <c r="A71" s="2">
        <v>263</v>
      </c>
      <c r="B71" s="2" t="s">
        <v>137</v>
      </c>
    </row>
    <row r="72" spans="1:2" x14ac:dyDescent="0.25">
      <c r="A72" s="2">
        <v>264</v>
      </c>
      <c r="B72" s="2" t="s">
        <v>138</v>
      </c>
    </row>
    <row r="73" spans="1:2" x14ac:dyDescent="0.25">
      <c r="A73" s="2">
        <v>265</v>
      </c>
      <c r="B73" s="2" t="s">
        <v>139</v>
      </c>
    </row>
    <row r="74" spans="1:2" x14ac:dyDescent="0.25">
      <c r="A74" s="2">
        <v>266</v>
      </c>
      <c r="B74" s="2" t="s">
        <v>140</v>
      </c>
    </row>
    <row r="75" spans="1:2" x14ac:dyDescent="0.25">
      <c r="A75" s="2">
        <v>267</v>
      </c>
      <c r="B75" s="2" t="s">
        <v>141</v>
      </c>
    </row>
    <row r="76" spans="1:2" x14ac:dyDescent="0.25">
      <c r="A76" s="2">
        <v>268</v>
      </c>
      <c r="B76" s="2" t="s">
        <v>142</v>
      </c>
    </row>
    <row r="77" spans="1:2" x14ac:dyDescent="0.25">
      <c r="A77" s="2">
        <v>269</v>
      </c>
      <c r="B77" s="2" t="s">
        <v>143</v>
      </c>
    </row>
    <row r="78" spans="1:2" x14ac:dyDescent="0.25">
      <c r="A78" s="2">
        <v>270</v>
      </c>
      <c r="B78" s="2" t="s">
        <v>144</v>
      </c>
    </row>
    <row r="79" spans="1:2" x14ac:dyDescent="0.25">
      <c r="A79" s="2">
        <v>271</v>
      </c>
      <c r="B79" s="2" t="s">
        <v>145</v>
      </c>
    </row>
    <row r="80" spans="1:2" x14ac:dyDescent="0.25">
      <c r="A80" s="2">
        <v>272</v>
      </c>
      <c r="B80" s="2" t="s">
        <v>146</v>
      </c>
    </row>
    <row r="81" spans="1:2" x14ac:dyDescent="0.25">
      <c r="A81" s="2">
        <v>273</v>
      </c>
      <c r="B81" s="2" t="s">
        <v>147</v>
      </c>
    </row>
    <row r="82" spans="1:2" x14ac:dyDescent="0.25">
      <c r="A82" s="2">
        <v>274</v>
      </c>
      <c r="B82" s="2" t="s">
        <v>148</v>
      </c>
    </row>
    <row r="83" spans="1:2" x14ac:dyDescent="0.25">
      <c r="A83" s="2">
        <v>275</v>
      </c>
      <c r="B83" s="2" t="s">
        <v>149</v>
      </c>
    </row>
    <row r="84" spans="1:2" x14ac:dyDescent="0.25">
      <c r="A84" s="2">
        <v>281</v>
      </c>
      <c r="B84" s="2" t="s">
        <v>150</v>
      </c>
    </row>
    <row r="85" spans="1:2" x14ac:dyDescent="0.25">
      <c r="A85" s="2">
        <v>282</v>
      </c>
      <c r="B85" s="2" t="s">
        <v>151</v>
      </c>
    </row>
    <row r="86" spans="1:2" x14ac:dyDescent="0.25">
      <c r="A86" s="2">
        <v>283</v>
      </c>
      <c r="B86" s="2" t="s">
        <v>152</v>
      </c>
    </row>
    <row r="87" spans="1:2" x14ac:dyDescent="0.25">
      <c r="A87" s="2">
        <v>284</v>
      </c>
      <c r="B87" s="2" t="s">
        <v>153</v>
      </c>
    </row>
    <row r="88" spans="1:2" x14ac:dyDescent="0.25">
      <c r="A88" s="2">
        <v>285</v>
      </c>
      <c r="B88" s="2" t="s">
        <v>154</v>
      </c>
    </row>
    <row r="89" spans="1:2" x14ac:dyDescent="0.25">
      <c r="A89" s="2">
        <v>286</v>
      </c>
      <c r="B89" s="2" t="s">
        <v>155</v>
      </c>
    </row>
    <row r="90" spans="1:2" x14ac:dyDescent="0.25">
      <c r="A90" s="2">
        <v>287</v>
      </c>
      <c r="B90" s="2" t="s">
        <v>156</v>
      </c>
    </row>
    <row r="91" spans="1:2" x14ac:dyDescent="0.25">
      <c r="A91" s="2">
        <v>288</v>
      </c>
      <c r="B91" s="2" t="s">
        <v>157</v>
      </c>
    </row>
    <row r="92" spans="1:2" x14ac:dyDescent="0.25">
      <c r="A92" s="2">
        <v>289</v>
      </c>
      <c r="B92" s="2" t="s">
        <v>158</v>
      </c>
    </row>
    <row r="93" spans="1:2" x14ac:dyDescent="0.25">
      <c r="A93" s="2">
        <v>290</v>
      </c>
      <c r="B93" s="2" t="s">
        <v>159</v>
      </c>
    </row>
    <row r="94" spans="1:2" x14ac:dyDescent="0.25">
      <c r="A94" s="2">
        <v>291</v>
      </c>
      <c r="B94" s="2" t="s">
        <v>160</v>
      </c>
    </row>
    <row r="95" spans="1:2" x14ac:dyDescent="0.25">
      <c r="A95" s="2">
        <v>292</v>
      </c>
      <c r="B95" s="2" t="s">
        <v>161</v>
      </c>
    </row>
    <row r="96" spans="1:2" x14ac:dyDescent="0.25">
      <c r="A96" s="2">
        <v>293</v>
      </c>
      <c r="B96" s="2" t="s">
        <v>162</v>
      </c>
    </row>
    <row r="97" spans="1:2" x14ac:dyDescent="0.25">
      <c r="A97" s="2">
        <v>294</v>
      </c>
      <c r="B97" s="2" t="s">
        <v>163</v>
      </c>
    </row>
    <row r="98" spans="1:2" x14ac:dyDescent="0.25">
      <c r="A98" s="2">
        <v>297</v>
      </c>
      <c r="B98" s="2" t="s">
        <v>410</v>
      </c>
    </row>
    <row r="99" spans="1:2" x14ac:dyDescent="0.25">
      <c r="A99" s="2">
        <v>298</v>
      </c>
      <c r="B99" s="2" t="s">
        <v>164</v>
      </c>
    </row>
    <row r="100" spans="1:2" x14ac:dyDescent="0.25">
      <c r="A100" s="2">
        <v>299</v>
      </c>
      <c r="B100" s="2" t="s">
        <v>165</v>
      </c>
    </row>
    <row r="101" spans="1:2" x14ac:dyDescent="0.25">
      <c r="A101" s="2">
        <v>300</v>
      </c>
      <c r="B101" s="2" t="s">
        <v>166</v>
      </c>
    </row>
    <row r="102" spans="1:2" x14ac:dyDescent="0.25">
      <c r="A102" s="2">
        <v>303</v>
      </c>
      <c r="B102" s="2" t="s">
        <v>167</v>
      </c>
    </row>
    <row r="103" spans="1:2" x14ac:dyDescent="0.25">
      <c r="A103" s="2">
        <v>305</v>
      </c>
      <c r="B103" s="2" t="s">
        <v>168</v>
      </c>
    </row>
    <row r="104" spans="1:2" x14ac:dyDescent="0.25">
      <c r="A104" s="2">
        <v>306</v>
      </c>
      <c r="B104" s="2" t="s">
        <v>169</v>
      </c>
    </row>
    <row r="105" spans="1:2" x14ac:dyDescent="0.25">
      <c r="A105" s="2">
        <v>307</v>
      </c>
      <c r="B105" s="2" t="s">
        <v>170</v>
      </c>
    </row>
    <row r="106" spans="1:2" x14ac:dyDescent="0.25">
      <c r="A106" s="2">
        <v>308</v>
      </c>
      <c r="B106" s="2" t="s">
        <v>171</v>
      </c>
    </row>
    <row r="107" spans="1:2" x14ac:dyDescent="0.25">
      <c r="A107" s="2">
        <v>309</v>
      </c>
      <c r="B107" s="2" t="s">
        <v>172</v>
      </c>
    </row>
    <row r="108" spans="1:2" x14ac:dyDescent="0.25">
      <c r="A108" s="2">
        <v>310</v>
      </c>
      <c r="B108" s="2" t="s">
        <v>173</v>
      </c>
    </row>
    <row r="109" spans="1:2" x14ac:dyDescent="0.25">
      <c r="A109" s="2">
        <v>311</v>
      </c>
      <c r="B109" s="2" t="s">
        <v>174</v>
      </c>
    </row>
    <row r="110" spans="1:2" x14ac:dyDescent="0.25">
      <c r="A110" s="2">
        <v>312</v>
      </c>
      <c r="B110" s="2" t="s">
        <v>175</v>
      </c>
    </row>
    <row r="111" spans="1:2" x14ac:dyDescent="0.25">
      <c r="A111" s="2">
        <v>313</v>
      </c>
      <c r="B111" s="2" t="s">
        <v>176</v>
      </c>
    </row>
    <row r="112" spans="1:2" x14ac:dyDescent="0.25">
      <c r="A112" s="2">
        <v>314</v>
      </c>
      <c r="B112" s="2" t="s">
        <v>177</v>
      </c>
    </row>
    <row r="113" spans="1:2" x14ac:dyDescent="0.25">
      <c r="A113" s="2">
        <v>315</v>
      </c>
      <c r="B113" s="2" t="s">
        <v>178</v>
      </c>
    </row>
    <row r="114" spans="1:2" x14ac:dyDescent="0.25">
      <c r="A114" s="2">
        <v>316</v>
      </c>
      <c r="B114" s="2" t="s">
        <v>179</v>
      </c>
    </row>
    <row r="115" spans="1:2" x14ac:dyDescent="0.25">
      <c r="A115" s="2">
        <v>320</v>
      </c>
      <c r="B115" s="2" t="s">
        <v>180</v>
      </c>
    </row>
    <row r="116" spans="1:2" x14ac:dyDescent="0.25">
      <c r="A116" s="2">
        <v>321</v>
      </c>
      <c r="B116" s="2" t="s">
        <v>181</v>
      </c>
    </row>
    <row r="117" spans="1:2" x14ac:dyDescent="0.25">
      <c r="A117" s="2">
        <v>322</v>
      </c>
      <c r="B117" s="2" t="s">
        <v>182</v>
      </c>
    </row>
    <row r="118" spans="1:2" x14ac:dyDescent="0.25">
      <c r="A118" s="2">
        <v>323</v>
      </c>
      <c r="B118" s="2" t="s">
        <v>183</v>
      </c>
    </row>
    <row r="119" spans="1:2" x14ac:dyDescent="0.25">
      <c r="A119" s="2">
        <v>325</v>
      </c>
      <c r="B119" s="2" t="s">
        <v>184</v>
      </c>
    </row>
    <row r="120" spans="1:2" x14ac:dyDescent="0.25">
      <c r="A120" s="2">
        <v>326</v>
      </c>
      <c r="B120" s="2" t="s">
        <v>185</v>
      </c>
    </row>
    <row r="121" spans="1:2" x14ac:dyDescent="0.25">
      <c r="A121" s="2">
        <v>327</v>
      </c>
      <c r="B121" s="2" t="s">
        <v>186</v>
      </c>
    </row>
    <row r="122" spans="1:2" x14ac:dyDescent="0.25">
      <c r="A122" s="2">
        <v>329</v>
      </c>
      <c r="B122" s="2" t="s">
        <v>187</v>
      </c>
    </row>
    <row r="123" spans="1:2" x14ac:dyDescent="0.25">
      <c r="A123" s="2">
        <v>330</v>
      </c>
      <c r="B123" s="2" t="s">
        <v>188</v>
      </c>
    </row>
    <row r="124" spans="1:2" x14ac:dyDescent="0.25">
      <c r="A124" s="2">
        <v>331</v>
      </c>
      <c r="B124" s="2" t="s">
        <v>189</v>
      </c>
    </row>
    <row r="125" spans="1:2" x14ac:dyDescent="0.25">
      <c r="A125" s="2">
        <v>332</v>
      </c>
      <c r="B125" s="2" t="s">
        <v>190</v>
      </c>
    </row>
    <row r="126" spans="1:2" x14ac:dyDescent="0.25">
      <c r="A126" s="2">
        <v>333</v>
      </c>
      <c r="B126" s="2" t="s">
        <v>191</v>
      </c>
    </row>
    <row r="127" spans="1:2" x14ac:dyDescent="0.25">
      <c r="A127" s="2">
        <v>334</v>
      </c>
      <c r="B127" s="2" t="s">
        <v>192</v>
      </c>
    </row>
    <row r="128" spans="1:2" x14ac:dyDescent="0.25">
      <c r="A128" s="2">
        <v>335</v>
      </c>
      <c r="B128" s="2" t="s">
        <v>193</v>
      </c>
    </row>
    <row r="129" spans="1:2" x14ac:dyDescent="0.25">
      <c r="A129" s="2">
        <v>336</v>
      </c>
      <c r="B129" s="2" t="s">
        <v>194</v>
      </c>
    </row>
    <row r="130" spans="1:2" x14ac:dyDescent="0.25">
      <c r="A130" s="2">
        <v>337</v>
      </c>
      <c r="B130" s="2" t="s">
        <v>195</v>
      </c>
    </row>
    <row r="131" spans="1:2" x14ac:dyDescent="0.25">
      <c r="A131" s="2">
        <v>338</v>
      </c>
      <c r="B131" s="2" t="s">
        <v>196</v>
      </c>
    </row>
    <row r="132" spans="1:2" x14ac:dyDescent="0.25">
      <c r="A132" s="2">
        <v>339</v>
      </c>
      <c r="B132" s="2" t="s">
        <v>197</v>
      </c>
    </row>
    <row r="133" spans="1:2" x14ac:dyDescent="0.25">
      <c r="A133" s="2">
        <v>340</v>
      </c>
      <c r="B133" s="2" t="s">
        <v>198</v>
      </c>
    </row>
    <row r="134" spans="1:2" x14ac:dyDescent="0.25">
      <c r="A134" s="2">
        <v>341</v>
      </c>
      <c r="B134" s="2" t="s">
        <v>199</v>
      </c>
    </row>
    <row r="135" spans="1:2" x14ac:dyDescent="0.25">
      <c r="A135" s="2">
        <v>342</v>
      </c>
      <c r="B135" s="2" t="s">
        <v>200</v>
      </c>
    </row>
    <row r="136" spans="1:2" x14ac:dyDescent="0.25">
      <c r="A136" s="2">
        <v>343</v>
      </c>
      <c r="B136" s="2" t="s">
        <v>201</v>
      </c>
    </row>
    <row r="137" spans="1:2" x14ac:dyDescent="0.25">
      <c r="A137" s="2">
        <v>344</v>
      </c>
      <c r="B137" s="2" t="s">
        <v>202</v>
      </c>
    </row>
    <row r="138" spans="1:2" x14ac:dyDescent="0.25">
      <c r="A138" s="2">
        <v>345</v>
      </c>
      <c r="B138" s="2" t="s">
        <v>203</v>
      </c>
    </row>
    <row r="139" spans="1:2" x14ac:dyDescent="0.25">
      <c r="A139" s="2">
        <v>346</v>
      </c>
      <c r="B139" s="2" t="s">
        <v>204</v>
      </c>
    </row>
    <row r="140" spans="1:2" x14ac:dyDescent="0.25">
      <c r="A140" s="2">
        <v>347</v>
      </c>
      <c r="B140" s="2" t="s">
        <v>205</v>
      </c>
    </row>
    <row r="141" spans="1:2" x14ac:dyDescent="0.25">
      <c r="A141" s="2">
        <v>348</v>
      </c>
      <c r="B141" s="2" t="s">
        <v>206</v>
      </c>
    </row>
    <row r="142" spans="1:2" x14ac:dyDescent="0.25">
      <c r="A142" s="2">
        <v>349</v>
      </c>
      <c r="B142" s="2" t="s">
        <v>207</v>
      </c>
    </row>
    <row r="143" spans="1:2" x14ac:dyDescent="0.25">
      <c r="A143" s="2">
        <v>350</v>
      </c>
      <c r="B143" s="2" t="s">
        <v>208</v>
      </c>
    </row>
    <row r="144" spans="1:2" x14ac:dyDescent="0.25">
      <c r="A144" s="2">
        <v>351</v>
      </c>
      <c r="B144" s="2" t="s">
        <v>209</v>
      </c>
    </row>
    <row r="145" spans="1:2" x14ac:dyDescent="0.25">
      <c r="A145" s="2">
        <v>352</v>
      </c>
      <c r="B145" s="2" t="s">
        <v>210</v>
      </c>
    </row>
    <row r="146" spans="1:2" x14ac:dyDescent="0.25">
      <c r="A146" s="2">
        <v>353</v>
      </c>
      <c r="B146" s="2" t="s">
        <v>211</v>
      </c>
    </row>
    <row r="147" spans="1:2" x14ac:dyDescent="0.25">
      <c r="A147" s="2">
        <v>355</v>
      </c>
      <c r="B147" s="2" t="s">
        <v>212</v>
      </c>
    </row>
    <row r="148" spans="1:2" x14ac:dyDescent="0.25">
      <c r="A148" s="2">
        <v>356</v>
      </c>
      <c r="B148" s="2" t="s">
        <v>213</v>
      </c>
    </row>
    <row r="149" spans="1:2" x14ac:dyDescent="0.25">
      <c r="A149" s="2">
        <v>357</v>
      </c>
      <c r="B149" s="2" t="s">
        <v>214</v>
      </c>
    </row>
    <row r="150" spans="1:2" x14ac:dyDescent="0.25">
      <c r="A150" s="2">
        <v>358</v>
      </c>
      <c r="B150" s="2" t="s">
        <v>215</v>
      </c>
    </row>
    <row r="151" spans="1:2" x14ac:dyDescent="0.25">
      <c r="A151" s="2">
        <v>359</v>
      </c>
      <c r="B151" s="2" t="s">
        <v>216</v>
      </c>
    </row>
    <row r="152" spans="1:2" x14ac:dyDescent="0.25">
      <c r="A152" s="2">
        <v>360</v>
      </c>
      <c r="B152" s="2" t="s">
        <v>217</v>
      </c>
    </row>
    <row r="153" spans="1:2" x14ac:dyDescent="0.25">
      <c r="A153" s="2">
        <v>361</v>
      </c>
      <c r="B153" s="2" t="s">
        <v>218</v>
      </c>
    </row>
    <row r="154" spans="1:2" x14ac:dyDescent="0.25">
      <c r="A154" s="2">
        <v>362</v>
      </c>
      <c r="B154" s="2" t="s">
        <v>219</v>
      </c>
    </row>
    <row r="155" spans="1:2" x14ac:dyDescent="0.25">
      <c r="A155" s="2">
        <v>363</v>
      </c>
      <c r="B155" s="2" t="s">
        <v>220</v>
      </c>
    </row>
    <row r="156" spans="1:2" x14ac:dyDescent="0.25">
      <c r="A156" s="2">
        <v>364</v>
      </c>
      <c r="B156" s="2" t="s">
        <v>221</v>
      </c>
    </row>
    <row r="157" spans="1:2" x14ac:dyDescent="0.25">
      <c r="A157" s="2">
        <v>365</v>
      </c>
      <c r="B157" s="2" t="s">
        <v>222</v>
      </c>
    </row>
    <row r="158" spans="1:2" x14ac:dyDescent="0.25">
      <c r="A158" s="2">
        <v>366</v>
      </c>
      <c r="B158" s="2" t="s">
        <v>223</v>
      </c>
    </row>
    <row r="159" spans="1:2" x14ac:dyDescent="0.25">
      <c r="A159" s="2">
        <v>367</v>
      </c>
      <c r="B159" s="2" t="s">
        <v>224</v>
      </c>
    </row>
    <row r="160" spans="1:2" x14ac:dyDescent="0.25">
      <c r="A160" s="2">
        <v>368</v>
      </c>
      <c r="B160" s="2" t="s">
        <v>225</v>
      </c>
    </row>
    <row r="161" spans="1:2" x14ac:dyDescent="0.25">
      <c r="A161" s="2">
        <v>369</v>
      </c>
      <c r="B161" s="2" t="s">
        <v>226</v>
      </c>
    </row>
    <row r="162" spans="1:2" x14ac:dyDescent="0.25">
      <c r="A162" s="2">
        <v>371</v>
      </c>
      <c r="B162" s="2" t="s">
        <v>227</v>
      </c>
    </row>
    <row r="163" spans="1:2" x14ac:dyDescent="0.25">
      <c r="A163" s="2">
        <v>372</v>
      </c>
      <c r="B163" s="2" t="s">
        <v>228</v>
      </c>
    </row>
    <row r="164" spans="1:2" x14ac:dyDescent="0.25">
      <c r="A164" s="2">
        <v>373</v>
      </c>
      <c r="B164" s="2" t="s">
        <v>229</v>
      </c>
    </row>
    <row r="165" spans="1:2" x14ac:dyDescent="0.25">
      <c r="A165" s="2">
        <v>374</v>
      </c>
      <c r="B165" s="2" t="s">
        <v>230</v>
      </c>
    </row>
    <row r="166" spans="1:2" x14ac:dyDescent="0.25">
      <c r="A166" s="2">
        <v>375</v>
      </c>
      <c r="B166" s="2" t="s">
        <v>231</v>
      </c>
    </row>
    <row r="167" spans="1:2" x14ac:dyDescent="0.25">
      <c r="A167" s="2">
        <v>376</v>
      </c>
      <c r="B167" s="2" t="s">
        <v>232</v>
      </c>
    </row>
    <row r="168" spans="1:2" x14ac:dyDescent="0.25">
      <c r="A168" s="2">
        <v>377</v>
      </c>
      <c r="B168" s="2" t="s">
        <v>233</v>
      </c>
    </row>
    <row r="169" spans="1:2" x14ac:dyDescent="0.25">
      <c r="A169" s="2">
        <v>378</v>
      </c>
      <c r="B169" s="2" t="s">
        <v>234</v>
      </c>
    </row>
    <row r="170" spans="1:2" x14ac:dyDescent="0.25">
      <c r="A170" s="2">
        <v>379</v>
      </c>
      <c r="B170" s="2" t="s">
        <v>235</v>
      </c>
    </row>
    <row r="171" spans="1:2" x14ac:dyDescent="0.25">
      <c r="A171" s="2">
        <v>380</v>
      </c>
      <c r="B171" s="2" t="s">
        <v>236</v>
      </c>
    </row>
    <row r="172" spans="1:2" x14ac:dyDescent="0.25">
      <c r="A172" s="2">
        <v>381</v>
      </c>
      <c r="B172" s="2" t="s">
        <v>237</v>
      </c>
    </row>
    <row r="173" spans="1:2" x14ac:dyDescent="0.25">
      <c r="A173" s="2">
        <v>382</v>
      </c>
      <c r="B173" s="2" t="s">
        <v>238</v>
      </c>
    </row>
    <row r="174" spans="1:2" x14ac:dyDescent="0.25">
      <c r="A174" s="2">
        <v>383</v>
      </c>
      <c r="B174" s="2" t="s">
        <v>239</v>
      </c>
    </row>
    <row r="175" spans="1:2" x14ac:dyDescent="0.25">
      <c r="A175" s="2">
        <v>384</v>
      </c>
      <c r="B175" s="2" t="s">
        <v>108</v>
      </c>
    </row>
    <row r="176" spans="1:2" x14ac:dyDescent="0.25">
      <c r="A176" s="2">
        <v>385</v>
      </c>
      <c r="B176" s="2" t="s">
        <v>240</v>
      </c>
    </row>
    <row r="177" spans="1:2" x14ac:dyDescent="0.25">
      <c r="A177" s="2">
        <v>386</v>
      </c>
      <c r="B177" s="2" t="s">
        <v>241</v>
      </c>
    </row>
    <row r="178" spans="1:2" x14ac:dyDescent="0.25">
      <c r="A178" s="2">
        <v>387</v>
      </c>
      <c r="B178" s="2" t="s">
        <v>242</v>
      </c>
    </row>
    <row r="179" spans="1:2" x14ac:dyDescent="0.25">
      <c r="A179" s="2">
        <v>388</v>
      </c>
      <c r="B179" s="2" t="s">
        <v>243</v>
      </c>
    </row>
    <row r="180" spans="1:2" x14ac:dyDescent="0.25">
      <c r="A180" s="2">
        <v>389</v>
      </c>
      <c r="B180" s="2" t="s">
        <v>244</v>
      </c>
    </row>
    <row r="181" spans="1:2" x14ac:dyDescent="0.25">
      <c r="A181" s="2">
        <v>390</v>
      </c>
      <c r="B181" s="2" t="s">
        <v>245</v>
      </c>
    </row>
    <row r="182" spans="1:2" x14ac:dyDescent="0.25">
      <c r="A182" s="2">
        <v>392</v>
      </c>
      <c r="B182" s="2" t="s">
        <v>246</v>
      </c>
    </row>
    <row r="183" spans="1:2" x14ac:dyDescent="0.25">
      <c r="A183" s="2">
        <v>393</v>
      </c>
      <c r="B183" s="2" t="s">
        <v>247</v>
      </c>
    </row>
    <row r="184" spans="1:2" x14ac:dyDescent="0.25">
      <c r="A184" s="2">
        <v>394</v>
      </c>
      <c r="B184" s="2" t="s">
        <v>248</v>
      </c>
    </row>
    <row r="185" spans="1:2" x14ac:dyDescent="0.25">
      <c r="A185" s="2">
        <v>395</v>
      </c>
      <c r="B185" s="2" t="s">
        <v>249</v>
      </c>
    </row>
    <row r="186" spans="1:2" x14ac:dyDescent="0.25">
      <c r="A186" s="2">
        <v>396</v>
      </c>
      <c r="B186" s="2" t="s">
        <v>250</v>
      </c>
    </row>
    <row r="187" spans="1:2" x14ac:dyDescent="0.25">
      <c r="A187" s="2">
        <v>397</v>
      </c>
      <c r="B187" s="2" t="s">
        <v>251</v>
      </c>
    </row>
    <row r="188" spans="1:2" x14ac:dyDescent="0.25">
      <c r="A188" s="2">
        <v>398</v>
      </c>
      <c r="B188" s="2" t="s">
        <v>252</v>
      </c>
    </row>
    <row r="189" spans="1:2" x14ac:dyDescent="0.25">
      <c r="A189" s="2">
        <v>399</v>
      </c>
      <c r="B189" s="2" t="s">
        <v>253</v>
      </c>
    </row>
    <row r="190" spans="1:2" x14ac:dyDescent="0.25">
      <c r="A190" s="2">
        <v>400</v>
      </c>
      <c r="B190" s="2" t="s">
        <v>254</v>
      </c>
    </row>
    <row r="191" spans="1:2" x14ac:dyDescent="0.25">
      <c r="A191" s="2">
        <v>401</v>
      </c>
      <c r="B191" s="2" t="s">
        <v>255</v>
      </c>
    </row>
    <row r="192" spans="1:2" x14ac:dyDescent="0.25">
      <c r="A192" s="2">
        <v>402</v>
      </c>
      <c r="B192" s="2" t="s">
        <v>256</v>
      </c>
    </row>
    <row r="193" spans="1:2" x14ac:dyDescent="0.25">
      <c r="A193" s="2">
        <v>403</v>
      </c>
      <c r="B193" s="2" t="s">
        <v>257</v>
      </c>
    </row>
    <row r="194" spans="1:2" x14ac:dyDescent="0.25">
      <c r="A194" s="2">
        <v>404</v>
      </c>
      <c r="B194" s="2" t="s">
        <v>258</v>
      </c>
    </row>
    <row r="195" spans="1:2" x14ac:dyDescent="0.25">
      <c r="A195" s="2">
        <v>405</v>
      </c>
      <c r="B195" s="2" t="s">
        <v>259</v>
      </c>
    </row>
    <row r="196" spans="1:2" x14ac:dyDescent="0.25">
      <c r="A196" s="2">
        <v>407</v>
      </c>
      <c r="B196" s="2" t="s">
        <v>260</v>
      </c>
    </row>
    <row r="197" spans="1:2" x14ac:dyDescent="0.25">
      <c r="A197" s="2">
        <v>408</v>
      </c>
      <c r="B197" s="2" t="s">
        <v>261</v>
      </c>
    </row>
    <row r="198" spans="1:2" x14ac:dyDescent="0.25">
      <c r="A198" s="2">
        <v>409</v>
      </c>
      <c r="B198" s="2" t="s">
        <v>262</v>
      </c>
    </row>
    <row r="199" spans="1:2" x14ac:dyDescent="0.25">
      <c r="A199" s="2">
        <v>410</v>
      </c>
      <c r="B199" s="2" t="s">
        <v>263</v>
      </c>
    </row>
    <row r="200" spans="1:2" x14ac:dyDescent="0.25">
      <c r="A200" s="2">
        <v>411</v>
      </c>
      <c r="B200" s="2" t="s">
        <v>264</v>
      </c>
    </row>
    <row r="201" spans="1:2" x14ac:dyDescent="0.25">
      <c r="A201" s="2">
        <v>412</v>
      </c>
      <c r="B201" s="2" t="s">
        <v>265</v>
      </c>
    </row>
    <row r="202" spans="1:2" x14ac:dyDescent="0.25">
      <c r="A202" s="2">
        <v>413</v>
      </c>
      <c r="B202" s="2" t="s">
        <v>266</v>
      </c>
    </row>
    <row r="203" spans="1:2" x14ac:dyDescent="0.25">
      <c r="A203" s="2">
        <v>415</v>
      </c>
      <c r="B203" s="2" t="s">
        <v>267</v>
      </c>
    </row>
    <row r="204" spans="1:2" x14ac:dyDescent="0.25">
      <c r="A204" s="2">
        <v>416</v>
      </c>
      <c r="B204" s="2" t="s">
        <v>268</v>
      </c>
    </row>
    <row r="205" spans="1:2" x14ac:dyDescent="0.25">
      <c r="A205" s="2">
        <v>417</v>
      </c>
      <c r="B205" s="2" t="s">
        <v>269</v>
      </c>
    </row>
    <row r="206" spans="1:2" x14ac:dyDescent="0.25">
      <c r="A206" s="2">
        <v>418</v>
      </c>
      <c r="B206" s="2" t="s">
        <v>270</v>
      </c>
    </row>
    <row r="207" spans="1:2" x14ac:dyDescent="0.25">
      <c r="A207" s="2">
        <v>419</v>
      </c>
      <c r="B207" s="2" t="s">
        <v>271</v>
      </c>
    </row>
    <row r="208" spans="1:2" x14ac:dyDescent="0.25">
      <c r="A208" s="2">
        <v>420</v>
      </c>
      <c r="B208" s="2" t="s">
        <v>272</v>
      </c>
    </row>
    <row r="209" spans="1:2" x14ac:dyDescent="0.25">
      <c r="A209" s="2">
        <v>421</v>
      </c>
      <c r="B209" s="2" t="s">
        <v>273</v>
      </c>
    </row>
    <row r="210" spans="1:2" x14ac:dyDescent="0.25">
      <c r="A210" s="2">
        <v>422</v>
      </c>
      <c r="B210" s="2" t="s">
        <v>274</v>
      </c>
    </row>
    <row r="211" spans="1:2" x14ac:dyDescent="0.25">
      <c r="A211" s="2">
        <v>423</v>
      </c>
      <c r="B211" s="2" t="s">
        <v>275</v>
      </c>
    </row>
    <row r="212" spans="1:2" x14ac:dyDescent="0.25">
      <c r="A212" s="2">
        <v>426</v>
      </c>
      <c r="B212" s="2" t="s">
        <v>276</v>
      </c>
    </row>
    <row r="213" spans="1:2" x14ac:dyDescent="0.25">
      <c r="A213" s="2">
        <v>428</v>
      </c>
      <c r="B213" s="2" t="s">
        <v>277</v>
      </c>
    </row>
    <row r="214" spans="1:2" x14ac:dyDescent="0.25">
      <c r="A214" s="2">
        <v>429</v>
      </c>
      <c r="B214" s="2" t="s">
        <v>278</v>
      </c>
    </row>
    <row r="215" spans="1:2" x14ac:dyDescent="0.25">
      <c r="A215" s="2">
        <v>430</v>
      </c>
      <c r="B215" s="2" t="s">
        <v>279</v>
      </c>
    </row>
    <row r="216" spans="1:2" x14ac:dyDescent="0.25">
      <c r="A216" s="2">
        <v>431</v>
      </c>
      <c r="B216" s="2" t="s">
        <v>280</v>
      </c>
    </row>
    <row r="217" spans="1:2" x14ac:dyDescent="0.25">
      <c r="A217" s="2">
        <v>432</v>
      </c>
      <c r="B217" s="2" t="s">
        <v>281</v>
      </c>
    </row>
    <row r="218" spans="1:2" x14ac:dyDescent="0.25">
      <c r="A218" s="2">
        <v>434</v>
      </c>
      <c r="B218" s="2" t="s">
        <v>282</v>
      </c>
    </row>
    <row r="219" spans="1:2" x14ac:dyDescent="0.25">
      <c r="A219" s="2">
        <v>435</v>
      </c>
      <c r="B219" s="2" t="s">
        <v>283</v>
      </c>
    </row>
    <row r="220" spans="1:2" x14ac:dyDescent="0.25">
      <c r="A220" s="2">
        <v>436</v>
      </c>
      <c r="B220" s="2" t="s">
        <v>284</v>
      </c>
    </row>
    <row r="221" spans="1:2" x14ac:dyDescent="0.25">
      <c r="A221" s="2">
        <v>437</v>
      </c>
      <c r="B221" s="2" t="s">
        <v>285</v>
      </c>
    </row>
    <row r="222" spans="1:2" x14ac:dyDescent="0.25">
      <c r="A222" s="2">
        <v>438</v>
      </c>
      <c r="B222" s="2" t="s">
        <v>286</v>
      </c>
    </row>
    <row r="223" spans="1:2" x14ac:dyDescent="0.25">
      <c r="A223" s="2">
        <v>439</v>
      </c>
      <c r="B223" s="2" t="s">
        <v>287</v>
      </c>
    </row>
    <row r="224" spans="1:2" x14ac:dyDescent="0.25">
      <c r="A224" s="2">
        <v>440</v>
      </c>
      <c r="B224" s="2" t="s">
        <v>288</v>
      </c>
    </row>
    <row r="225" spans="1:2" x14ac:dyDescent="0.25">
      <c r="A225" s="2">
        <v>443</v>
      </c>
      <c r="B225" s="2" t="s">
        <v>289</v>
      </c>
    </row>
    <row r="226" spans="1:2" x14ac:dyDescent="0.25">
      <c r="A226" s="2">
        <v>444</v>
      </c>
      <c r="B226" s="2" t="s">
        <v>290</v>
      </c>
    </row>
    <row r="227" spans="1:2" x14ac:dyDescent="0.25">
      <c r="A227" s="2">
        <v>445</v>
      </c>
      <c r="B227" s="2" t="s">
        <v>291</v>
      </c>
    </row>
    <row r="228" spans="1:2" x14ac:dyDescent="0.25">
      <c r="A228" s="2">
        <v>446</v>
      </c>
      <c r="B228" s="2" t="s">
        <v>292</v>
      </c>
    </row>
    <row r="229" spans="1:2" x14ac:dyDescent="0.25">
      <c r="A229" s="2">
        <v>447</v>
      </c>
      <c r="B229" s="2" t="s">
        <v>293</v>
      </c>
    </row>
    <row r="230" spans="1:2" x14ac:dyDescent="0.25">
      <c r="A230" s="2">
        <v>448</v>
      </c>
      <c r="B230" s="2" t="s">
        <v>294</v>
      </c>
    </row>
    <row r="231" spans="1:2" x14ac:dyDescent="0.25">
      <c r="A231" s="2">
        <v>449</v>
      </c>
      <c r="B231" s="2" t="s">
        <v>295</v>
      </c>
    </row>
    <row r="232" spans="1:2" x14ac:dyDescent="0.25">
      <c r="A232" s="2">
        <v>450</v>
      </c>
      <c r="B232" s="2" t="s">
        <v>296</v>
      </c>
    </row>
    <row r="233" spans="1:2" x14ac:dyDescent="0.25">
      <c r="A233" s="2">
        <v>452</v>
      </c>
      <c r="B233" s="2" t="s">
        <v>297</v>
      </c>
    </row>
    <row r="234" spans="1:2" x14ac:dyDescent="0.25">
      <c r="A234" s="2">
        <v>453</v>
      </c>
      <c r="B234" s="2" t="s">
        <v>298</v>
      </c>
    </row>
    <row r="235" spans="1:2" x14ac:dyDescent="0.25">
      <c r="A235" s="2">
        <v>454</v>
      </c>
      <c r="B235" s="2" t="s">
        <v>299</v>
      </c>
    </row>
    <row r="236" spans="1:2" x14ac:dyDescent="0.25">
      <c r="A236" s="2">
        <v>456</v>
      </c>
      <c r="B236" s="2" t="s">
        <v>300</v>
      </c>
    </row>
    <row r="237" spans="1:2" x14ac:dyDescent="0.25">
      <c r="A237" s="2">
        <v>457</v>
      </c>
      <c r="B237" s="2" t="s">
        <v>301</v>
      </c>
    </row>
    <row r="238" spans="1:2" x14ac:dyDescent="0.25">
      <c r="A238" s="2">
        <v>458</v>
      </c>
      <c r="B238" s="2" t="s">
        <v>302</v>
      </c>
    </row>
    <row r="239" spans="1:2" x14ac:dyDescent="0.25">
      <c r="A239" s="2">
        <v>459</v>
      </c>
      <c r="B239" s="2" t="s">
        <v>303</v>
      </c>
    </row>
    <row r="240" spans="1:2" x14ac:dyDescent="0.25">
      <c r="A240" s="2">
        <v>460</v>
      </c>
      <c r="B240" s="2" t="s">
        <v>304</v>
      </c>
    </row>
    <row r="241" spans="1:2" x14ac:dyDescent="0.25">
      <c r="A241" s="2">
        <v>461</v>
      </c>
      <c r="B241" s="2" t="s">
        <v>305</v>
      </c>
    </row>
    <row r="242" spans="1:2" x14ac:dyDescent="0.25">
      <c r="A242" s="2">
        <v>462</v>
      </c>
      <c r="B242" s="2" t="s">
        <v>306</v>
      </c>
    </row>
    <row r="243" spans="1:2" x14ac:dyDescent="0.25">
      <c r="A243" s="2">
        <v>463</v>
      </c>
      <c r="B243" s="2" t="s">
        <v>307</v>
      </c>
    </row>
    <row r="244" spans="1:2" x14ac:dyDescent="0.25">
      <c r="A244" s="2">
        <v>464</v>
      </c>
      <c r="B244" s="2" t="s">
        <v>308</v>
      </c>
    </row>
    <row r="245" spans="1:2" x14ac:dyDescent="0.25">
      <c r="A245" s="2">
        <v>465</v>
      </c>
      <c r="B245" s="2" t="s">
        <v>309</v>
      </c>
    </row>
    <row r="246" spans="1:2" x14ac:dyDescent="0.25">
      <c r="A246" s="2">
        <v>466</v>
      </c>
      <c r="B246" s="2" t="s">
        <v>310</v>
      </c>
    </row>
    <row r="247" spans="1:2" x14ac:dyDescent="0.25">
      <c r="A247" s="2">
        <v>467</v>
      </c>
      <c r="B247" s="2" t="s">
        <v>311</v>
      </c>
    </row>
    <row r="248" spans="1:2" x14ac:dyDescent="0.25">
      <c r="A248" s="2">
        <v>468</v>
      </c>
      <c r="B248" s="2" t="s">
        <v>312</v>
      </c>
    </row>
    <row r="249" spans="1:2" x14ac:dyDescent="0.25">
      <c r="A249" s="2">
        <v>469</v>
      </c>
      <c r="B249" s="2" t="s">
        <v>313</v>
      </c>
    </row>
    <row r="250" spans="1:2" x14ac:dyDescent="0.25">
      <c r="A250" s="2">
        <v>470</v>
      </c>
      <c r="B250" s="2" t="s">
        <v>314</v>
      </c>
    </row>
    <row r="251" spans="1:2" x14ac:dyDescent="0.25">
      <c r="A251" s="2">
        <v>471</v>
      </c>
      <c r="B251" s="2" t="s">
        <v>315</v>
      </c>
    </row>
    <row r="252" spans="1:2" x14ac:dyDescent="0.25">
      <c r="A252" s="2">
        <v>473</v>
      </c>
      <c r="B252" s="2" t="s">
        <v>316</v>
      </c>
    </row>
    <row r="253" spans="1:2" x14ac:dyDescent="0.25">
      <c r="A253" s="2">
        <v>474</v>
      </c>
      <c r="B253" s="2" t="s">
        <v>317</v>
      </c>
    </row>
    <row r="254" spans="1:2" x14ac:dyDescent="0.25">
      <c r="A254" s="2">
        <v>475</v>
      </c>
      <c r="B254" s="2" t="s">
        <v>318</v>
      </c>
    </row>
    <row r="255" spans="1:2" x14ac:dyDescent="0.25">
      <c r="A255" s="2">
        <v>476</v>
      </c>
      <c r="B255" s="2" t="s">
        <v>319</v>
      </c>
    </row>
    <row r="256" spans="1:2" x14ac:dyDescent="0.25">
      <c r="A256" s="2">
        <v>477</v>
      </c>
      <c r="B256" s="2" t="s">
        <v>320</v>
      </c>
    </row>
    <row r="257" spans="1:2" x14ac:dyDescent="0.25">
      <c r="A257" s="2">
        <v>479</v>
      </c>
      <c r="B257" s="2" t="s">
        <v>321</v>
      </c>
    </row>
    <row r="258" spans="1:2" x14ac:dyDescent="0.25">
      <c r="A258" s="2">
        <v>480</v>
      </c>
      <c r="B258" s="2" t="s">
        <v>322</v>
      </c>
    </row>
    <row r="259" spans="1:2" x14ac:dyDescent="0.25">
      <c r="A259" s="2">
        <v>481</v>
      </c>
      <c r="B259" s="2" t="s">
        <v>323</v>
      </c>
    </row>
    <row r="260" spans="1:2" x14ac:dyDescent="0.25">
      <c r="A260" s="2">
        <v>482</v>
      </c>
      <c r="B260" s="2" t="s">
        <v>324</v>
      </c>
    </row>
    <row r="261" spans="1:2" x14ac:dyDescent="0.25">
      <c r="A261" s="2">
        <v>483</v>
      </c>
      <c r="B261" s="2" t="s">
        <v>325</v>
      </c>
    </row>
    <row r="262" spans="1:2" x14ac:dyDescent="0.25">
      <c r="A262" s="2">
        <v>484</v>
      </c>
      <c r="B262" s="2" t="s">
        <v>326</v>
      </c>
    </row>
    <row r="263" spans="1:2" x14ac:dyDescent="0.25">
      <c r="A263" s="2">
        <v>487</v>
      </c>
      <c r="B263" s="2" t="s">
        <v>327</v>
      </c>
    </row>
    <row r="264" spans="1:2" x14ac:dyDescent="0.25">
      <c r="A264" s="2">
        <v>489</v>
      </c>
      <c r="B264" s="2" t="s">
        <v>328</v>
      </c>
    </row>
    <row r="265" spans="1:2" x14ac:dyDescent="0.25">
      <c r="A265" s="2">
        <v>490</v>
      </c>
      <c r="B265" s="2" t="s">
        <v>329</v>
      </c>
    </row>
    <row r="266" spans="1:2" x14ac:dyDescent="0.25">
      <c r="A266" s="2">
        <v>491</v>
      </c>
      <c r="B266" s="2" t="s">
        <v>330</v>
      </c>
    </row>
    <row r="267" spans="1:2" x14ac:dyDescent="0.25">
      <c r="A267" s="2">
        <v>492</v>
      </c>
      <c r="B267" s="2" t="s">
        <v>331</v>
      </c>
    </row>
    <row r="268" spans="1:2" x14ac:dyDescent="0.25">
      <c r="A268" s="2">
        <v>493</v>
      </c>
      <c r="B268" s="2" t="s">
        <v>332</v>
      </c>
    </row>
    <row r="269" spans="1:2" x14ac:dyDescent="0.25">
      <c r="A269" s="2">
        <v>494</v>
      </c>
      <c r="B269" s="2" t="s">
        <v>333</v>
      </c>
    </row>
    <row r="270" spans="1:2" x14ac:dyDescent="0.25">
      <c r="A270" s="2">
        <v>495</v>
      </c>
      <c r="B270" s="2" t="s">
        <v>334</v>
      </c>
    </row>
    <row r="271" spans="1:2" x14ac:dyDescent="0.25">
      <c r="A271" s="2">
        <v>496</v>
      </c>
      <c r="B271" s="2" t="s">
        <v>335</v>
      </c>
    </row>
    <row r="272" spans="1:2" x14ac:dyDescent="0.25">
      <c r="A272" s="2">
        <v>497</v>
      </c>
      <c r="B272" s="2" t="s">
        <v>336</v>
      </c>
    </row>
    <row r="273" spans="1:2" x14ac:dyDescent="0.25">
      <c r="A273" s="2">
        <v>498</v>
      </c>
      <c r="B273" s="2" t="s">
        <v>337</v>
      </c>
    </row>
    <row r="274" spans="1:2" x14ac:dyDescent="0.25">
      <c r="A274" s="2">
        <v>499</v>
      </c>
      <c r="B274" s="2" t="s">
        <v>338</v>
      </c>
    </row>
    <row r="275" spans="1:2" x14ac:dyDescent="0.25">
      <c r="A275" s="2">
        <v>500</v>
      </c>
      <c r="B275" s="2" t="s">
        <v>424</v>
      </c>
    </row>
    <row r="276" spans="1:2" x14ac:dyDescent="0.25">
      <c r="A276" s="2">
        <v>501</v>
      </c>
      <c r="B276" s="2" t="s">
        <v>339</v>
      </c>
    </row>
    <row r="277" spans="1:2" x14ac:dyDescent="0.25">
      <c r="A277" s="2">
        <v>502</v>
      </c>
      <c r="B277" s="2" t="s">
        <v>340</v>
      </c>
    </row>
    <row r="278" spans="1:2" x14ac:dyDescent="0.25">
      <c r="A278" s="2">
        <v>503</v>
      </c>
      <c r="B278" s="2" t="s">
        <v>341</v>
      </c>
    </row>
    <row r="279" spans="1:2" x14ac:dyDescent="0.25">
      <c r="A279" s="2">
        <v>504</v>
      </c>
      <c r="B279" s="2" t="s">
        <v>342</v>
      </c>
    </row>
    <row r="280" spans="1:2" x14ac:dyDescent="0.25">
      <c r="A280" s="2">
        <v>505</v>
      </c>
      <c r="B280" s="2" t="s">
        <v>343</v>
      </c>
    </row>
    <row r="281" spans="1:2" x14ac:dyDescent="0.25">
      <c r="A281" s="2">
        <v>506</v>
      </c>
      <c r="B281" s="2" t="s">
        <v>344</v>
      </c>
    </row>
    <row r="282" spans="1:2" x14ac:dyDescent="0.25">
      <c r="A282" s="2">
        <v>507</v>
      </c>
      <c r="B282" s="2" t="s">
        <v>345</v>
      </c>
    </row>
    <row r="283" spans="1:2" x14ac:dyDescent="0.25">
      <c r="A283" s="2">
        <v>508</v>
      </c>
      <c r="B283" s="2" t="s">
        <v>346</v>
      </c>
    </row>
    <row r="284" spans="1:2" x14ac:dyDescent="0.25">
      <c r="A284" s="2">
        <v>509</v>
      </c>
      <c r="B284" s="2" t="s">
        <v>347</v>
      </c>
    </row>
    <row r="285" spans="1:2" x14ac:dyDescent="0.25">
      <c r="A285" s="2">
        <v>511</v>
      </c>
      <c r="B285" s="2" t="s">
        <v>348</v>
      </c>
    </row>
    <row r="286" spans="1:2" x14ac:dyDescent="0.25">
      <c r="A286" s="2">
        <v>512</v>
      </c>
      <c r="B286" s="2" t="s">
        <v>406</v>
      </c>
    </row>
  </sheetData>
  <sortState ref="E1:F13">
    <sortCondition ref="E1:E13"/>
  </sortState>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F45A7-135F-46B0-8C2D-924F9DC3856A}">
  <dimension ref="A1"/>
  <sheetViews>
    <sheetView workbookViewId="0">
      <selection activeCell="J20" sqref="J20"/>
    </sheetView>
  </sheetViews>
  <sheetFormatPr defaultRowHeight="15" x14ac:dyDescent="0.25"/>
  <cols>
    <col min="1" max="1" width="74.7109375" customWidth="1"/>
    <col min="2" max="2" width="81.85546875" customWidth="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Notes and Instructions</vt:lpstr>
      <vt:lpstr>Eligibility Criteria</vt:lpstr>
      <vt:lpstr>Drop down lists</vt:lpstr>
      <vt:lpstr>How to add to the dropdown list</vt:lpstr>
      <vt:lpstr>ValidatedTestOptions</vt:lpstr>
      <vt:lpstr>Validtest</vt:lpstr>
      <vt:lpstr>Worldlanguages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A. Lord</dc:creator>
  <cp:lastModifiedBy>Michelle M. Irvine</cp:lastModifiedBy>
  <cp:lastPrinted>2021-04-06T16:13:03Z</cp:lastPrinted>
  <dcterms:created xsi:type="dcterms:W3CDTF">2014-10-14T16:37:31Z</dcterms:created>
  <dcterms:modified xsi:type="dcterms:W3CDTF">2022-02-23T17:21:17Z</dcterms:modified>
</cp:coreProperties>
</file>