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6835" windowHeight="11055"/>
  </bookViews>
  <sheets>
    <sheet name="FY14 Per Pupil" sheetId="1" r:id="rId1"/>
    <sheet name="Sheet2" sheetId="4" r:id="rId2"/>
  </sheets>
  <definedNames>
    <definedName name="_xlnm.Print_Titles" localSheetId="0">'FY14 Per Pupil'!$1:$5</definedName>
  </definedNames>
  <calcPr calcId="145621"/>
  <pivotCaches>
    <pivotCache cacheId="0" r:id="rId3"/>
  </pivotCaches>
</workbook>
</file>

<file path=xl/calcChain.xml><?xml version="1.0" encoding="utf-8"?>
<calcChain xmlns="http://schemas.openxmlformats.org/spreadsheetml/2006/main">
  <c r="N293" i="1" l="1"/>
  <c r="J293" i="1"/>
  <c r="F293" i="1"/>
  <c r="L293" i="1"/>
  <c r="M293" i="1" s="1"/>
  <c r="K293" i="1"/>
  <c r="I293" i="1"/>
  <c r="H293" i="1"/>
  <c r="G293" i="1"/>
  <c r="E293" i="1"/>
  <c r="D293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M126" i="1" s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6" i="1"/>
</calcChain>
</file>

<file path=xl/connections.xml><?xml version="1.0" encoding="utf-8"?>
<connections xmlns="http://schemas.openxmlformats.org/spreadsheetml/2006/main">
  <connection id="1" keepAlive="1" name="Connection" type="5" refreshedVersion="4">
    <dbPr connection="Provider=MSOLAP.4;Integrated Security=SSPI;Persist Security Info=True;Initial Catalog=Budget_A;Data Source=SVVESQLOLAPP;MDX Compatibility=1;Safety Options=2;MDX Missing Member Mode=Error" command="Budget A_Current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Connection"/>
    <s v="{[Funds].[Funds].&amp;[99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<sst xmlns="http://schemas.openxmlformats.org/spreadsheetml/2006/main" count="1772" uniqueCount="698">
  <si>
    <t>Actual</t>
  </si>
  <si>
    <t>D0101</t>
  </si>
  <si>
    <t>D0102</t>
  </si>
  <si>
    <t>D0103</t>
  </si>
  <si>
    <t>D0105</t>
  </si>
  <si>
    <t>D0106</t>
  </si>
  <si>
    <t>D0107</t>
  </si>
  <si>
    <t>D0108</t>
  </si>
  <si>
    <t>D0109</t>
  </si>
  <si>
    <t>D0110</t>
  </si>
  <si>
    <t>D0111</t>
  </si>
  <si>
    <t>D0112</t>
  </si>
  <si>
    <t>D0113</t>
  </si>
  <si>
    <t>D0114</t>
  </si>
  <si>
    <t>D0115</t>
  </si>
  <si>
    <t>D0200</t>
  </si>
  <si>
    <t>D0202</t>
  </si>
  <si>
    <t>D0203</t>
  </si>
  <si>
    <t>D0204</t>
  </si>
  <si>
    <t>D0205</t>
  </si>
  <si>
    <t>D0206</t>
  </si>
  <si>
    <t>D0207</t>
  </si>
  <si>
    <t>D0208</t>
  </si>
  <si>
    <t>D0209</t>
  </si>
  <si>
    <t>D0210</t>
  </si>
  <si>
    <t>D0211</t>
  </si>
  <si>
    <t>D0212</t>
  </si>
  <si>
    <t>D0214</t>
  </si>
  <si>
    <t>D0215</t>
  </si>
  <si>
    <t>D0216</t>
  </si>
  <si>
    <t>D0217</t>
  </si>
  <si>
    <t>D0218</t>
  </si>
  <si>
    <t>D0219</t>
  </si>
  <si>
    <t>D0220</t>
  </si>
  <si>
    <t>D0223</t>
  </si>
  <si>
    <t>D0224</t>
  </si>
  <si>
    <t>D0225</t>
  </si>
  <si>
    <t>D0226</t>
  </si>
  <si>
    <t>D0227</t>
  </si>
  <si>
    <t>D0229</t>
  </si>
  <si>
    <t>D0230</t>
  </si>
  <si>
    <t>D0231</t>
  </si>
  <si>
    <t>D0232</t>
  </si>
  <si>
    <t>D0233</t>
  </si>
  <si>
    <t>D0234</t>
  </si>
  <si>
    <t>D0235</t>
  </si>
  <si>
    <t>D0237</t>
  </si>
  <si>
    <t>D0239</t>
  </si>
  <si>
    <t>D0240</t>
  </si>
  <si>
    <t>D0241</t>
  </si>
  <si>
    <t>D0242</t>
  </si>
  <si>
    <t>D0243</t>
  </si>
  <si>
    <t>D0244</t>
  </si>
  <si>
    <t>D0245</t>
  </si>
  <si>
    <t>D0246</t>
  </si>
  <si>
    <t>D0247</t>
  </si>
  <si>
    <t>D0248</t>
  </si>
  <si>
    <t>D0249</t>
  </si>
  <si>
    <t>D0250</t>
  </si>
  <si>
    <t>D0251</t>
  </si>
  <si>
    <t>D0252</t>
  </si>
  <si>
    <t>D0253</t>
  </si>
  <si>
    <t>D0254</t>
  </si>
  <si>
    <t>D0255</t>
  </si>
  <si>
    <t>D0256</t>
  </si>
  <si>
    <t>D0257</t>
  </si>
  <si>
    <t>D0258</t>
  </si>
  <si>
    <t>D0259</t>
  </si>
  <si>
    <t>D0260</t>
  </si>
  <si>
    <t>D0261</t>
  </si>
  <si>
    <t>D0262</t>
  </si>
  <si>
    <t>D0263</t>
  </si>
  <si>
    <t>D0264</t>
  </si>
  <si>
    <t>D0265</t>
  </si>
  <si>
    <t>D0266</t>
  </si>
  <si>
    <t>D0267</t>
  </si>
  <si>
    <t>D0268</t>
  </si>
  <si>
    <t>D0269</t>
  </si>
  <si>
    <t>D0270</t>
  </si>
  <si>
    <t>D0271</t>
  </si>
  <si>
    <t>D0272</t>
  </si>
  <si>
    <t>D0273</t>
  </si>
  <si>
    <t>D0274</t>
  </si>
  <si>
    <t>D0275</t>
  </si>
  <si>
    <t>D0281</t>
  </si>
  <si>
    <t>D0282</t>
  </si>
  <si>
    <t>D0283</t>
  </si>
  <si>
    <t>D0284</t>
  </si>
  <si>
    <t>D0285</t>
  </si>
  <si>
    <t>D0286</t>
  </si>
  <si>
    <t>D0287</t>
  </si>
  <si>
    <t>D0288</t>
  </si>
  <si>
    <t>D0289</t>
  </si>
  <si>
    <t>D0290</t>
  </si>
  <si>
    <t>D0291</t>
  </si>
  <si>
    <t>D0292</t>
  </si>
  <si>
    <t>D0293</t>
  </si>
  <si>
    <t>D0294</t>
  </si>
  <si>
    <t>D0297</t>
  </si>
  <si>
    <t>D0298</t>
  </si>
  <si>
    <t>D0299</t>
  </si>
  <si>
    <t>D0300</t>
  </si>
  <si>
    <t>D0303</t>
  </si>
  <si>
    <t>D0305</t>
  </si>
  <si>
    <t>D0306</t>
  </si>
  <si>
    <t>D0307</t>
  </si>
  <si>
    <t>D0308</t>
  </si>
  <si>
    <t>D0309</t>
  </si>
  <si>
    <t>D0310</t>
  </si>
  <si>
    <t>D0311</t>
  </si>
  <si>
    <t>D0312</t>
  </si>
  <si>
    <t>D0313</t>
  </si>
  <si>
    <t>D0314</t>
  </si>
  <si>
    <t>D0315</t>
  </si>
  <si>
    <t>D0316</t>
  </si>
  <si>
    <t>D0320</t>
  </si>
  <si>
    <t>D0321</t>
  </si>
  <si>
    <t>D0322</t>
  </si>
  <si>
    <t>D0323</t>
  </si>
  <si>
    <t>D0325</t>
  </si>
  <si>
    <t>D0326</t>
  </si>
  <si>
    <t>D0327</t>
  </si>
  <si>
    <t>D0329</t>
  </si>
  <si>
    <t>D0330</t>
  </si>
  <si>
    <t>D0331</t>
  </si>
  <si>
    <t>D0332</t>
  </si>
  <si>
    <t>D0333</t>
  </si>
  <si>
    <t>D0334</t>
  </si>
  <si>
    <t>D0335</t>
  </si>
  <si>
    <t>D0336</t>
  </si>
  <si>
    <t>D0337</t>
  </si>
  <si>
    <t>D0338</t>
  </si>
  <si>
    <t>D0339</t>
  </si>
  <si>
    <t>D0340</t>
  </si>
  <si>
    <t>D0341</t>
  </si>
  <si>
    <t>D0342</t>
  </si>
  <si>
    <t>D0343</t>
  </si>
  <si>
    <t>D0344</t>
  </si>
  <si>
    <t>D0345</t>
  </si>
  <si>
    <t>D0346</t>
  </si>
  <si>
    <t>D0347</t>
  </si>
  <si>
    <t>D0348</t>
  </si>
  <si>
    <t>D0349</t>
  </si>
  <si>
    <t>D0350</t>
  </si>
  <si>
    <t>D0351</t>
  </si>
  <si>
    <t>D0352</t>
  </si>
  <si>
    <t>D0353</t>
  </si>
  <si>
    <t>D0355</t>
  </si>
  <si>
    <t>D0356</t>
  </si>
  <si>
    <t>D0357</t>
  </si>
  <si>
    <t>D0358</t>
  </si>
  <si>
    <t>D0359</t>
  </si>
  <si>
    <t>D0360</t>
  </si>
  <si>
    <t>D0361</t>
  </si>
  <si>
    <t>D0362</t>
  </si>
  <si>
    <t>D0363</t>
  </si>
  <si>
    <t>D0364</t>
  </si>
  <si>
    <t>D0365</t>
  </si>
  <si>
    <t>D0366</t>
  </si>
  <si>
    <t>D0367</t>
  </si>
  <si>
    <t>D0368</t>
  </si>
  <si>
    <t>D0369</t>
  </si>
  <si>
    <t>D0371</t>
  </si>
  <si>
    <t>D0372</t>
  </si>
  <si>
    <t>D0373</t>
  </si>
  <si>
    <t>D0374</t>
  </si>
  <si>
    <t>D0375</t>
  </si>
  <si>
    <t>D0376</t>
  </si>
  <si>
    <t>D0377</t>
  </si>
  <si>
    <t>D0378</t>
  </si>
  <si>
    <t>D0379</t>
  </si>
  <si>
    <t>D0380</t>
  </si>
  <si>
    <t>D0381</t>
  </si>
  <si>
    <t>D0382</t>
  </si>
  <si>
    <t>D0383</t>
  </si>
  <si>
    <t>D0384</t>
  </si>
  <si>
    <t>D0385</t>
  </si>
  <si>
    <t>D0386</t>
  </si>
  <si>
    <t>D0387</t>
  </si>
  <si>
    <t>D0388</t>
  </si>
  <si>
    <t>D0389</t>
  </si>
  <si>
    <t>D0390</t>
  </si>
  <si>
    <t>D0392</t>
  </si>
  <si>
    <t>D0393</t>
  </si>
  <si>
    <t>D0394</t>
  </si>
  <si>
    <t>D0395</t>
  </si>
  <si>
    <t>D0396</t>
  </si>
  <si>
    <t>D0397</t>
  </si>
  <si>
    <t>D0398</t>
  </si>
  <si>
    <t>D0399</t>
  </si>
  <si>
    <t>D0400</t>
  </si>
  <si>
    <t>D0401</t>
  </si>
  <si>
    <t>D0402</t>
  </si>
  <si>
    <t>D0403</t>
  </si>
  <si>
    <t>D0404</t>
  </si>
  <si>
    <t>D0405</t>
  </si>
  <si>
    <t>D0407</t>
  </si>
  <si>
    <t>D0408</t>
  </si>
  <si>
    <t>D0409</t>
  </si>
  <si>
    <t>D0410</t>
  </si>
  <si>
    <t>D0411</t>
  </si>
  <si>
    <t>D0412</t>
  </si>
  <si>
    <t>D0413</t>
  </si>
  <si>
    <t>D0415</t>
  </si>
  <si>
    <t>D0416</t>
  </si>
  <si>
    <t>D0417</t>
  </si>
  <si>
    <t>D0418</t>
  </si>
  <si>
    <t>D0419</t>
  </si>
  <si>
    <t>D0420</t>
  </si>
  <si>
    <t>D0421</t>
  </si>
  <si>
    <t>D0422</t>
  </si>
  <si>
    <t>D0423</t>
  </si>
  <si>
    <t>D0426</t>
  </si>
  <si>
    <t>D0428</t>
  </si>
  <si>
    <t>D0429</t>
  </si>
  <si>
    <t>D0430</t>
  </si>
  <si>
    <t>D0431</t>
  </si>
  <si>
    <t>D0432</t>
  </si>
  <si>
    <t>D0434</t>
  </si>
  <si>
    <t>D0435</t>
  </si>
  <si>
    <t>D0436</t>
  </si>
  <si>
    <t>D0437</t>
  </si>
  <si>
    <t>D0438</t>
  </si>
  <si>
    <t>D0439</t>
  </si>
  <si>
    <t>D0440</t>
  </si>
  <si>
    <t>D0443</t>
  </si>
  <si>
    <t>D0444</t>
  </si>
  <si>
    <t>D0445</t>
  </si>
  <si>
    <t>D0446</t>
  </si>
  <si>
    <t>D0447</t>
  </si>
  <si>
    <t>D0448</t>
  </si>
  <si>
    <t>D0449</t>
  </si>
  <si>
    <t>D0450</t>
  </si>
  <si>
    <t>D0452</t>
  </si>
  <si>
    <t>D0453</t>
  </si>
  <si>
    <t>D0454</t>
  </si>
  <si>
    <t>D0456</t>
  </si>
  <si>
    <t>D0457</t>
  </si>
  <si>
    <t>D0458</t>
  </si>
  <si>
    <t>D0459</t>
  </si>
  <si>
    <t>D0460</t>
  </si>
  <si>
    <t>D0461</t>
  </si>
  <si>
    <t>D0462</t>
  </si>
  <si>
    <t>D0463</t>
  </si>
  <si>
    <t>D0464</t>
  </si>
  <si>
    <t>D0465</t>
  </si>
  <si>
    <t>D0466</t>
  </si>
  <si>
    <t>D0467</t>
  </si>
  <si>
    <t>D0468</t>
  </si>
  <si>
    <t>D0469</t>
  </si>
  <si>
    <t>D0470</t>
  </si>
  <si>
    <t>D0471</t>
  </si>
  <si>
    <t>D0473</t>
  </si>
  <si>
    <t>D0474</t>
  </si>
  <si>
    <t>D0475</t>
  </si>
  <si>
    <t>D0476</t>
  </si>
  <si>
    <t>D0477</t>
  </si>
  <si>
    <t>D0479</t>
  </si>
  <si>
    <t>D0480</t>
  </si>
  <si>
    <t>D0481</t>
  </si>
  <si>
    <t>D0482</t>
  </si>
  <si>
    <t>D0483</t>
  </si>
  <si>
    <t>D0484</t>
  </si>
  <si>
    <t>D0487</t>
  </si>
  <si>
    <t>D0489</t>
  </si>
  <si>
    <t>D0490</t>
  </si>
  <si>
    <t>D0491</t>
  </si>
  <si>
    <t>D0492</t>
  </si>
  <si>
    <t>D0493</t>
  </si>
  <si>
    <t>D0494</t>
  </si>
  <si>
    <t>D0495</t>
  </si>
  <si>
    <t>D0496</t>
  </si>
  <si>
    <t>D0497</t>
  </si>
  <si>
    <t>D0498</t>
  </si>
  <si>
    <t>D0499</t>
  </si>
  <si>
    <t>D0500</t>
  </si>
  <si>
    <t>D0501</t>
  </si>
  <si>
    <t>D0502</t>
  </si>
  <si>
    <t>D0503</t>
  </si>
  <si>
    <t>D0504</t>
  </si>
  <si>
    <t>D0505</t>
  </si>
  <si>
    <t>D0506</t>
  </si>
  <si>
    <t>D0507</t>
  </si>
  <si>
    <t>D0508</t>
  </si>
  <si>
    <t>D0509</t>
  </si>
  <si>
    <t>D0511</t>
  </si>
  <si>
    <t>D0512</t>
  </si>
  <si>
    <t>Grand Total</t>
  </si>
  <si>
    <t>Erie-Galesburg</t>
  </si>
  <si>
    <t>Cimarron-Ensign</t>
  </si>
  <si>
    <t>Cheylin</t>
  </si>
  <si>
    <t>Rawlins County</t>
  </si>
  <si>
    <t>Western Plains</t>
  </si>
  <si>
    <t>Rock Hills</t>
  </si>
  <si>
    <t>Washington Co. Schools</t>
  </si>
  <si>
    <t>Republic County</t>
  </si>
  <si>
    <t>Thunder Ridge Schools</t>
  </si>
  <si>
    <t>Doniphan West Schools</t>
  </si>
  <si>
    <t>Central Plains</t>
  </si>
  <si>
    <t>Prairie Hills</t>
  </si>
  <si>
    <t>Riverside</t>
  </si>
  <si>
    <t>Nemaha Central</t>
  </si>
  <si>
    <t>Greeley County Schools</t>
  </si>
  <si>
    <t>Turner-Kansas City</t>
  </si>
  <si>
    <t>Piper-Kansas City</t>
  </si>
  <si>
    <t>Bonner Springs</t>
  </si>
  <si>
    <t>Bluestem</t>
  </si>
  <si>
    <t>Remington-Whitewater</t>
  </si>
  <si>
    <t>Ft Leavenworth</t>
  </si>
  <si>
    <t>Wakeeney</t>
  </si>
  <si>
    <t>Moscow Public Schools</t>
  </si>
  <si>
    <t>Hugoton Public Schools</t>
  </si>
  <si>
    <t>Norton Community Schools</t>
  </si>
  <si>
    <t>Northern Valley</t>
  </si>
  <si>
    <t>Ulysses</t>
  </si>
  <si>
    <t>Lakin</t>
  </si>
  <si>
    <t>Deerfield</t>
  </si>
  <si>
    <t>Rolla</t>
  </si>
  <si>
    <t>Elkhart</t>
  </si>
  <si>
    <t>Minneola</t>
  </si>
  <si>
    <t>Ashland</t>
  </si>
  <si>
    <t>Barnes</t>
  </si>
  <si>
    <t>Clifton-Clyde</t>
  </si>
  <si>
    <t>Fowler</t>
  </si>
  <si>
    <t>Meade</t>
  </si>
  <si>
    <t>Jetmore</t>
  </si>
  <si>
    <t>Blue Valley</t>
  </si>
  <si>
    <t>Spring Hill</t>
  </si>
  <si>
    <t>Gardner Edgerton</t>
  </si>
  <si>
    <t>De Soto</t>
  </si>
  <si>
    <t>Olathe</t>
  </si>
  <si>
    <t>Fort Scott</t>
  </si>
  <si>
    <t>Uniontown</t>
  </si>
  <si>
    <t>Smith Center</t>
  </si>
  <si>
    <t>North Ottawa County</t>
  </si>
  <si>
    <t>Twin Valley</t>
  </si>
  <si>
    <t>Wallace County Schools</t>
  </si>
  <si>
    <t>Weskan</t>
  </si>
  <si>
    <t>Lebo-Waverly</t>
  </si>
  <si>
    <t>Burlington</t>
  </si>
  <si>
    <t>LeRoy-Gridley</t>
  </si>
  <si>
    <t>Northeast</t>
  </si>
  <si>
    <t>Cherokee</t>
  </si>
  <si>
    <t>Girard</t>
  </si>
  <si>
    <t>Frontenac Public Schools</t>
  </si>
  <si>
    <t>Pittsburg</t>
  </si>
  <si>
    <t>North Lyon County</t>
  </si>
  <si>
    <t>Southern Lyon County</t>
  </si>
  <si>
    <t>Emporia</t>
  </si>
  <si>
    <t>Barber County North</t>
  </si>
  <si>
    <t>South Barber</t>
  </si>
  <si>
    <t>Marmaton Valley</t>
  </si>
  <si>
    <t>Iola</t>
  </si>
  <si>
    <t>Humboldt</t>
  </si>
  <si>
    <t>Wichita</t>
  </si>
  <si>
    <t>Derby</t>
  </si>
  <si>
    <t>Haysville</t>
  </si>
  <si>
    <t>Valley Center Pub Sch</t>
  </si>
  <si>
    <t>Mulvane</t>
  </si>
  <si>
    <t>Clearwater</t>
  </si>
  <si>
    <t>Goddard</t>
  </si>
  <si>
    <t>Maize</t>
  </si>
  <si>
    <t>Renwick</t>
  </si>
  <si>
    <t>Cheney</t>
  </si>
  <si>
    <t>Palco</t>
  </si>
  <si>
    <t>Plainville</t>
  </si>
  <si>
    <t>Stockton</t>
  </si>
  <si>
    <t>Waconda</t>
  </si>
  <si>
    <t>Beloit</t>
  </si>
  <si>
    <t>Oakley</t>
  </si>
  <si>
    <t>Triplains</t>
  </si>
  <si>
    <t>Graham County</t>
  </si>
  <si>
    <t>West Elk</t>
  </si>
  <si>
    <t>Elk Valley</t>
  </si>
  <si>
    <t>Chase County</t>
  </si>
  <si>
    <t>Cedar Vale</t>
  </si>
  <si>
    <t>Chautauqua Co Community</t>
  </si>
  <si>
    <t>West Franklin</t>
  </si>
  <si>
    <t>Central Heights</t>
  </si>
  <si>
    <t>Wellsville</t>
  </si>
  <si>
    <t>Ottawa</t>
  </si>
  <si>
    <t>Grinnell Public Schools</t>
  </si>
  <si>
    <t>Wheatland</t>
  </si>
  <si>
    <t>Quinter Public Schools</t>
  </si>
  <si>
    <t>Oberlin</t>
  </si>
  <si>
    <t>St Francis Comm Sch</t>
  </si>
  <si>
    <t>Lincoln</t>
  </si>
  <si>
    <t>Sylvan Grove</t>
  </si>
  <si>
    <t>Comanche County</t>
  </si>
  <si>
    <t>Ness City</t>
  </si>
  <si>
    <t>Salina</t>
  </si>
  <si>
    <t>Southeast Of Saline</t>
  </si>
  <si>
    <t>Ell-Saline</t>
  </si>
  <si>
    <t>Hutchinson Public Schools</t>
  </si>
  <si>
    <t>Nickerson</t>
  </si>
  <si>
    <t>Fairfield</t>
  </si>
  <si>
    <t>Pretty Prairie</t>
  </si>
  <si>
    <t>Haven Public Schools</t>
  </si>
  <si>
    <t>Buhler</t>
  </si>
  <si>
    <t>Brewster</t>
  </si>
  <si>
    <t>Colby Public Schools</t>
  </si>
  <si>
    <t>Golden Plains</t>
  </si>
  <si>
    <t>Wamego</t>
  </si>
  <si>
    <t>Kaw Valley</t>
  </si>
  <si>
    <t>Onaga-Havensville-Wheaton</t>
  </si>
  <si>
    <t>Rock Creek</t>
  </si>
  <si>
    <t>Phillipsburg</t>
  </si>
  <si>
    <t>Logan</t>
  </si>
  <si>
    <t>Ellsworth</t>
  </si>
  <si>
    <t>Mill Creek Valley</t>
  </si>
  <si>
    <t>Mission Valley</t>
  </si>
  <si>
    <t>Kingman - Norwich</t>
  </si>
  <si>
    <t>Cunningham</t>
  </si>
  <si>
    <t>Concordia</t>
  </si>
  <si>
    <t>Southern Cloud</t>
  </si>
  <si>
    <t>North Jackson</t>
  </si>
  <si>
    <t>Holton</t>
  </si>
  <si>
    <t>Royal Valley</t>
  </si>
  <si>
    <t>Valley Falls</t>
  </si>
  <si>
    <t>Jefferson County North</t>
  </si>
  <si>
    <t>Jefferson West</t>
  </si>
  <si>
    <t>Oskaloosa Public Schools</t>
  </si>
  <si>
    <t>McLouth</t>
  </si>
  <si>
    <t>Perry Public Schools</t>
  </si>
  <si>
    <t>Pleasanton</t>
  </si>
  <si>
    <t>Seaman</t>
  </si>
  <si>
    <t>Jayhawk</t>
  </si>
  <si>
    <t>Kinsley-Offerle</t>
  </si>
  <si>
    <t>Baldwin City</t>
  </si>
  <si>
    <t>Stafford</t>
  </si>
  <si>
    <t>St John-Hudson</t>
  </si>
  <si>
    <t>Macksville</t>
  </si>
  <si>
    <t>Goodland</t>
  </si>
  <si>
    <t>Wellington</t>
  </si>
  <si>
    <t>Ellinwood Public Schools</t>
  </si>
  <si>
    <t>Conway Springs</t>
  </si>
  <si>
    <t>Belle Plaine</t>
  </si>
  <si>
    <t>Oxford</t>
  </si>
  <si>
    <t>Argonia Public Schools</t>
  </si>
  <si>
    <t>Caldwell</t>
  </si>
  <si>
    <t>Anthony-Harper</t>
  </si>
  <si>
    <t>Prairie View</t>
  </si>
  <si>
    <t>Holcomb</t>
  </si>
  <si>
    <t>Marysville</t>
  </si>
  <si>
    <t>Garnett</t>
  </si>
  <si>
    <t>Woodson</t>
  </si>
  <si>
    <t>Osawatomie</t>
  </si>
  <si>
    <t>Paola</t>
  </si>
  <si>
    <t>Burrton</t>
  </si>
  <si>
    <t>Montezuma</t>
  </si>
  <si>
    <t>Silver Lake</t>
  </si>
  <si>
    <t>Newton</t>
  </si>
  <si>
    <t>Sublette</t>
  </si>
  <si>
    <t>Circle</t>
  </si>
  <si>
    <t>Sterling</t>
  </si>
  <si>
    <t>Atchison Co Comm Schools</t>
  </si>
  <si>
    <t>Riley County</t>
  </si>
  <si>
    <t>Clay Center</t>
  </si>
  <si>
    <t>Vermillion</t>
  </si>
  <si>
    <t>Spearville</t>
  </si>
  <si>
    <t>Pratt</t>
  </si>
  <si>
    <t>Manhattan-Ogden</t>
  </si>
  <si>
    <t>Andover</t>
  </si>
  <si>
    <t>Madison-Virgil</t>
  </si>
  <si>
    <t>Altoona-Midway</t>
  </si>
  <si>
    <t>Ellis</t>
  </si>
  <si>
    <t>Eureka</t>
  </si>
  <si>
    <t>Hamilton</t>
  </si>
  <si>
    <t>Osborne County</t>
  </si>
  <si>
    <t>Solomon</t>
  </si>
  <si>
    <t>Rose Hill Public Schools</t>
  </si>
  <si>
    <t>LaCrosse</t>
  </si>
  <si>
    <t>Douglass Public Schools</t>
  </si>
  <si>
    <t>Centre</t>
  </si>
  <si>
    <t>Peabody-Burns</t>
  </si>
  <si>
    <t>Paradise</t>
  </si>
  <si>
    <t>Smoky Valley</t>
  </si>
  <si>
    <t>Chase-Raymond</t>
  </si>
  <si>
    <t>Augusta</t>
  </si>
  <si>
    <t>Otis-Bison</t>
  </si>
  <si>
    <t>Riverton</t>
  </si>
  <si>
    <t>Lyons</t>
  </si>
  <si>
    <t>Russell County</t>
  </si>
  <si>
    <t>Marion-Florence</t>
  </si>
  <si>
    <t>Atchison Public Schools</t>
  </si>
  <si>
    <t>Durham-Hillsboro-Lehigh</t>
  </si>
  <si>
    <t>Goessel</t>
  </si>
  <si>
    <t>Hoxie Community Schools</t>
  </si>
  <si>
    <t>Chanute Public Schools</t>
  </si>
  <si>
    <t>Hiawatha</t>
  </si>
  <si>
    <t>Louisburg</t>
  </si>
  <si>
    <t>Morris County</t>
  </si>
  <si>
    <t>McPherson</t>
  </si>
  <si>
    <t>Canton-Galva</t>
  </si>
  <si>
    <t>Osage City</t>
  </si>
  <si>
    <t>Lyndon</t>
  </si>
  <si>
    <t>Kiowa County</t>
  </si>
  <si>
    <t>Moundridge</t>
  </si>
  <si>
    <t>Pike Valley</t>
  </si>
  <si>
    <t>Great Bend</t>
  </si>
  <si>
    <t>Troy Public Schools</t>
  </si>
  <si>
    <t>South Brown County</t>
  </si>
  <si>
    <t>Hoisington</t>
  </si>
  <si>
    <t>Victoria</t>
  </si>
  <si>
    <t>Santa Fe Trail</t>
  </si>
  <si>
    <t>Abilene</t>
  </si>
  <si>
    <t>Caney Valley</t>
  </si>
  <si>
    <t>Auburn Washburn</t>
  </si>
  <si>
    <t>Skyline Schools</t>
  </si>
  <si>
    <t>Sedgwick Public Schools</t>
  </si>
  <si>
    <t>Halstead</t>
  </si>
  <si>
    <t>Dodge City</t>
  </si>
  <si>
    <t>Little River</t>
  </si>
  <si>
    <t>Coffeyville</t>
  </si>
  <si>
    <t>Independence</t>
  </si>
  <si>
    <t>Cherryvale</t>
  </si>
  <si>
    <t>Inman</t>
  </si>
  <si>
    <t>Easton</t>
  </si>
  <si>
    <t>Shawnee Heights</t>
  </si>
  <si>
    <t>Stanton County</t>
  </si>
  <si>
    <t>Leavenworth</t>
  </si>
  <si>
    <t>Burlingame Public School</t>
  </si>
  <si>
    <t>Marais Des Cygnes Valley</t>
  </si>
  <si>
    <t>Garden City</t>
  </si>
  <si>
    <t>Basehor-Linwood</t>
  </si>
  <si>
    <t>Bucklin</t>
  </si>
  <si>
    <t>Hesston</t>
  </si>
  <si>
    <t>Neodesha</t>
  </si>
  <si>
    <t>Central</t>
  </si>
  <si>
    <t>Udall</t>
  </si>
  <si>
    <t>Tonganoxie</t>
  </si>
  <si>
    <t>Winfield</t>
  </si>
  <si>
    <t>Scott County</t>
  </si>
  <si>
    <t>Leoti</t>
  </si>
  <si>
    <t>Healy Public Schools</t>
  </si>
  <si>
    <t>Lansing</t>
  </si>
  <si>
    <t>Arkansas City</t>
  </si>
  <si>
    <t>Dexter</t>
  </si>
  <si>
    <t>Chapman</t>
  </si>
  <si>
    <t>Haviland</t>
  </si>
  <si>
    <t>Geary County Schools</t>
  </si>
  <si>
    <t>Copeland</t>
  </si>
  <si>
    <t>Ingalls</t>
  </si>
  <si>
    <t>Crest</t>
  </si>
  <si>
    <t>Liberal</t>
  </si>
  <si>
    <t>Rural Vista</t>
  </si>
  <si>
    <t>Dighton</t>
  </si>
  <si>
    <t>Kismet-Plains</t>
  </si>
  <si>
    <t>Fredonia</t>
  </si>
  <si>
    <t>Herington</t>
  </si>
  <si>
    <t>Hays</t>
  </si>
  <si>
    <t>El Dorado</t>
  </si>
  <si>
    <t>Eudora</t>
  </si>
  <si>
    <t>Flinthills</t>
  </si>
  <si>
    <t>Columbus</t>
  </si>
  <si>
    <t>Syracuse</t>
  </si>
  <si>
    <t>Ft Larned</t>
  </si>
  <si>
    <t>Pawnee Heights</t>
  </si>
  <si>
    <t>Lawrence</t>
  </si>
  <si>
    <t>Valley Heights</t>
  </si>
  <si>
    <t>Galena</t>
  </si>
  <si>
    <t>Kansas City</t>
  </si>
  <si>
    <t>Topeka Public Schools</t>
  </si>
  <si>
    <t>Lewis</t>
  </si>
  <si>
    <t>Parsons</t>
  </si>
  <si>
    <t>Oswego</t>
  </si>
  <si>
    <t>Chetopa-St. Paul</t>
  </si>
  <si>
    <t>Labette County</t>
  </si>
  <si>
    <t>Satanta</t>
  </si>
  <si>
    <t>Baxter Springs</t>
  </si>
  <si>
    <t>South Haven</t>
  </si>
  <si>
    <t>Attica</t>
  </si>
  <si>
    <t>Shawnee Mission Pub Sch</t>
  </si>
  <si>
    <t>Neosho</t>
  </si>
  <si>
    <t>Gray</t>
  </si>
  <si>
    <t>Cheyenne</t>
  </si>
  <si>
    <t>Rawlins</t>
  </si>
  <si>
    <t>Ness</t>
  </si>
  <si>
    <t>Jewell</t>
  </si>
  <si>
    <t>Washington</t>
  </si>
  <si>
    <t>Republic</t>
  </si>
  <si>
    <t>Phillips</t>
  </si>
  <si>
    <t>Doniphan</t>
  </si>
  <si>
    <t>Nemaha</t>
  </si>
  <si>
    <t>Greeley</t>
  </si>
  <si>
    <t>Wyandotte</t>
  </si>
  <si>
    <t>Butler</t>
  </si>
  <si>
    <t>Trego</t>
  </si>
  <si>
    <t>Stevens</t>
  </si>
  <si>
    <t>Norton</t>
  </si>
  <si>
    <t>Grant</t>
  </si>
  <si>
    <t>Kearny</t>
  </si>
  <si>
    <t>Morton</t>
  </si>
  <si>
    <t>Clark</t>
  </si>
  <si>
    <t>Hodgeman</t>
  </si>
  <si>
    <t>Johnson</t>
  </si>
  <si>
    <t>Bourbon</t>
  </si>
  <si>
    <t>Smith</t>
  </si>
  <si>
    <t>Wallace</t>
  </si>
  <si>
    <t>Coffey</t>
  </si>
  <si>
    <t>Crawford</t>
  </si>
  <si>
    <t>Lyon</t>
  </si>
  <si>
    <t>Barber</t>
  </si>
  <si>
    <t>Allen</t>
  </si>
  <si>
    <t>Sedgwick</t>
  </si>
  <si>
    <t>Rooks</t>
  </si>
  <si>
    <t>Mitchell</t>
  </si>
  <si>
    <t>Graham</t>
  </si>
  <si>
    <t>Elk</t>
  </si>
  <si>
    <t>Chase</t>
  </si>
  <si>
    <t>Chautauqua</t>
  </si>
  <si>
    <t>Franklin</t>
  </si>
  <si>
    <t>Gove</t>
  </si>
  <si>
    <t>Decatur</t>
  </si>
  <si>
    <t>Comanche</t>
  </si>
  <si>
    <t>Saline</t>
  </si>
  <si>
    <t>Reno</t>
  </si>
  <si>
    <t>Thomas</t>
  </si>
  <si>
    <t>Pottawatomie</t>
  </si>
  <si>
    <t>Wabaunsee</t>
  </si>
  <si>
    <t>Kingman</t>
  </si>
  <si>
    <t>Cloud</t>
  </si>
  <si>
    <t>Jackson</t>
  </si>
  <si>
    <t>Jefferson</t>
  </si>
  <si>
    <t>Linn</t>
  </si>
  <si>
    <t>Shawnee</t>
  </si>
  <si>
    <t>Edwards</t>
  </si>
  <si>
    <t>Douglas</t>
  </si>
  <si>
    <t>Sherman</t>
  </si>
  <si>
    <t>Sumner</t>
  </si>
  <si>
    <t>Barton</t>
  </si>
  <si>
    <t>Harper</t>
  </si>
  <si>
    <t>Finney</t>
  </si>
  <si>
    <t>Marshall</t>
  </si>
  <si>
    <t>Anderson</t>
  </si>
  <si>
    <t>Miami</t>
  </si>
  <si>
    <t>Harvey</t>
  </si>
  <si>
    <t>Haskell</t>
  </si>
  <si>
    <t>Rice</t>
  </si>
  <si>
    <t>Atchison</t>
  </si>
  <si>
    <t>Riley</t>
  </si>
  <si>
    <t>Clay</t>
  </si>
  <si>
    <t>Ford</t>
  </si>
  <si>
    <t>Greenwood</t>
  </si>
  <si>
    <t>Wilson</t>
  </si>
  <si>
    <t>Osborne</t>
  </si>
  <si>
    <t>Dickinson</t>
  </si>
  <si>
    <t>Rush</t>
  </si>
  <si>
    <t>Marion</t>
  </si>
  <si>
    <t>Russell</t>
  </si>
  <si>
    <t>Sheridan</t>
  </si>
  <si>
    <t>Brown</t>
  </si>
  <si>
    <t>Morris</t>
  </si>
  <si>
    <t>Osage</t>
  </si>
  <si>
    <t>Kiowa</t>
  </si>
  <si>
    <t>Montgomery</t>
  </si>
  <si>
    <t>Stanton</t>
  </si>
  <si>
    <t>Cowley</t>
  </si>
  <si>
    <t>Scott</t>
  </si>
  <si>
    <t>Lane</t>
  </si>
  <si>
    <t>Geary</t>
  </si>
  <si>
    <t>Seward</t>
  </si>
  <si>
    <t>Pawnee</t>
  </si>
  <si>
    <t>Labette</t>
  </si>
  <si>
    <t>District</t>
  </si>
  <si>
    <t>Name</t>
  </si>
  <si>
    <t>County Name</t>
  </si>
  <si>
    <t>MF Lines</t>
  </si>
  <si>
    <t>16</t>
  </si>
  <si>
    <t>62</t>
  </si>
  <si>
    <t>63</t>
  </si>
  <si>
    <t>100</t>
  </si>
  <si>
    <t>105</t>
  </si>
  <si>
    <t>Funds</t>
  </si>
  <si>
    <t>99</t>
  </si>
  <si>
    <t>110</t>
  </si>
  <si>
    <t>Col 1</t>
  </si>
  <si>
    <t>Col 2</t>
  </si>
  <si>
    <t>Col 3</t>
  </si>
  <si>
    <t>Col 4</t>
  </si>
  <si>
    <t>Col 5</t>
  </si>
  <si>
    <t>Capital Outlay</t>
  </si>
  <si>
    <t>Capital Outlay Fund</t>
  </si>
  <si>
    <t>B&amp;I Fund 1</t>
  </si>
  <si>
    <t>B&amp;I Fund 2</t>
  </si>
  <si>
    <t>Bond &amp; Int Fund</t>
  </si>
  <si>
    <t>All Other Funds</t>
  </si>
  <si>
    <t>Total Expend</t>
  </si>
  <si>
    <t>USD#</t>
  </si>
  <si>
    <t>USD Name</t>
  </si>
  <si>
    <t>FTE Enroll</t>
  </si>
  <si>
    <t>Expend.</t>
  </si>
  <si>
    <t>Per Pupil</t>
  </si>
  <si>
    <t>Expend</t>
  </si>
  <si>
    <t>Expenditures</t>
  </si>
  <si>
    <t>2013-14</t>
  </si>
  <si>
    <t>TOTALS</t>
  </si>
  <si>
    <t>Total Net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</si>
</sst>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3" formatCode="_(* #,##0.00_);_(* \(#,##0.00\);_(* &quot;-&quot;??_);_(@_)"/>
    <numFmt numFmtId="164" formatCode="#,##0.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10"/>
      <name val="Calibri"/>
      <family val="2"/>
      <scheme val="minor"/>
    </font>
    <font>
      <sz val="11"/>
      <color theme="1"/>
      <name val="Times New Roman"/>
      <family val="2"/>
    </font>
    <font>
      <sz val="10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u/>
      <sz val="10"/>
      <color indexed="12"/>
      <name val="Geneva"/>
    </font>
    <font>
      <u/>
      <sz val="10"/>
      <color indexed="12"/>
      <name val="Arial"/>
      <family val="2"/>
    </font>
    <font>
      <u/>
      <sz val="11"/>
      <color theme="10"/>
      <name val="Times New Roman"/>
      <family val="2"/>
    </font>
    <font>
      <u/>
      <sz val="11"/>
      <color theme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40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20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23" fillId="0" borderId="0" applyFont="0" applyFill="0" applyBorder="0" applyAlignment="0" applyProtection="0"/>
    <xf numFmtId="0" fontId="24" fillId="0" borderId="0"/>
    <xf numFmtId="0" fontId="23" fillId="0" borderId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23" fillId="0" borderId="0"/>
    <xf numFmtId="43" fontId="22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23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0" fillId="0" borderId="0"/>
    <xf numFmtId="8" fontId="19" fillId="0" borderId="0" applyFont="0" applyFill="0" applyBorder="0" applyAlignment="0" applyProtection="0"/>
    <xf numFmtId="0" fontId="19" fillId="0" borderId="0"/>
    <xf numFmtId="0" fontId="20" fillId="0" borderId="0" applyBorder="0"/>
    <xf numFmtId="0" fontId="1" fillId="0" borderId="0"/>
    <xf numFmtId="40" fontId="19" fillId="0" borderId="0" applyFont="0" applyFill="0" applyBorder="0" applyAlignment="0" applyProtection="0"/>
    <xf numFmtId="0" fontId="19" fillId="0" borderId="0"/>
    <xf numFmtId="40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22" fillId="0" borderId="0"/>
    <xf numFmtId="43" fontId="22" fillId="0" borderId="0" applyFont="0" applyFill="0" applyBorder="0" applyAlignment="0" applyProtection="0"/>
    <xf numFmtId="0" fontId="20" fillId="0" borderId="0"/>
    <xf numFmtId="0" fontId="1" fillId="0" borderId="0"/>
    <xf numFmtId="0" fontId="25" fillId="8" borderId="8" applyNumberFormat="0" applyFont="0" applyAlignment="0" applyProtection="0"/>
    <xf numFmtId="9" fontId="19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0" fillId="0" borderId="0" applyBorder="0"/>
    <xf numFmtId="0" fontId="20" fillId="0" borderId="0" applyBorder="0"/>
    <xf numFmtId="0" fontId="25" fillId="8" borderId="8" applyNumberFormat="0" applyFont="0" applyAlignment="0" applyProtection="0"/>
    <xf numFmtId="0" fontId="20" fillId="0" borderId="0"/>
    <xf numFmtId="0" fontId="19" fillId="0" borderId="0"/>
    <xf numFmtId="43" fontId="26" fillId="0" borderId="0" applyFont="0" applyFill="0" applyBorder="0" applyAlignment="0" applyProtection="0"/>
    <xf numFmtId="0" fontId="20" fillId="0" borderId="0" applyBorder="0"/>
    <xf numFmtId="0" fontId="1" fillId="0" borderId="0"/>
    <xf numFmtId="40" fontId="19" fillId="0" borderId="0" applyFont="0" applyFill="0" applyBorder="0" applyAlignment="0" applyProtection="0"/>
    <xf numFmtId="0" fontId="20" fillId="0" borderId="0"/>
    <xf numFmtId="0" fontId="22" fillId="0" borderId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0" borderId="0"/>
    <xf numFmtId="0" fontId="1" fillId="0" borderId="0"/>
    <xf numFmtId="0" fontId="29" fillId="0" borderId="0" applyNumberFormat="0" applyFill="0" applyBorder="0" applyAlignment="0" applyProtection="0"/>
    <xf numFmtId="0" fontId="20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43" fontId="22" fillId="0" borderId="0" applyFont="0" applyFill="0" applyBorder="0" applyAlignment="0" applyProtection="0"/>
    <xf numFmtId="0" fontId="20" fillId="0" borderId="0" applyBorder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0" fillId="0" borderId="0"/>
    <xf numFmtId="43" fontId="26" fillId="0" borderId="0" applyFont="0" applyFill="0" applyBorder="0" applyAlignment="0" applyProtection="0"/>
    <xf numFmtId="0" fontId="1" fillId="0" borderId="0"/>
    <xf numFmtId="43" fontId="23" fillId="0" borderId="0" applyFont="0" applyFill="0" applyBorder="0" applyAlignment="0" applyProtection="0"/>
    <xf numFmtId="0" fontId="23" fillId="0" borderId="0"/>
    <xf numFmtId="0" fontId="20" fillId="0" borderId="0"/>
    <xf numFmtId="0" fontId="1" fillId="0" borderId="0"/>
    <xf numFmtId="0" fontId="20" fillId="0" borderId="0"/>
    <xf numFmtId="0" fontId="23" fillId="0" borderId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0" fillId="0" borderId="0" applyBorder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9" fillId="0" borderId="0"/>
    <xf numFmtId="40" fontId="19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</cellStyleXfs>
  <cellXfs count="20">
    <xf numFmtId="0" fontId="0" fillId="0" borderId="0" xfId="0"/>
    <xf numFmtId="0" fontId="18" fillId="0" borderId="0" xfId="0" applyFont="1"/>
    <xf numFmtId="0" fontId="18" fillId="0" borderId="0" xfId="0" pivotButton="1" applyFont="1"/>
    <xf numFmtId="3" fontId="18" fillId="0" borderId="0" xfId="0" applyNumberFormat="1" applyFont="1"/>
    <xf numFmtId="0" fontId="18" fillId="0" borderId="0" xfId="0" applyFont="1" applyBorder="1"/>
    <xf numFmtId="3" fontId="18" fillId="0" borderId="0" xfId="0" applyNumberFormat="1" applyFont="1" applyBorder="1"/>
    <xf numFmtId="0" fontId="0" fillId="0" borderId="0" xfId="0" applyAlignment="1">
      <alignment horizontal="center"/>
    </xf>
    <xf numFmtId="0" fontId="0" fillId="0" borderId="0" xfId="0"/>
    <xf numFmtId="164" fontId="21" fillId="0" borderId="0" xfId="43" applyNumberFormat="1" applyFont="1" applyFill="1" applyProtection="1"/>
    <xf numFmtId="164" fontId="21" fillId="0" borderId="10" xfId="43" applyNumberFormat="1" applyFont="1" applyFill="1" applyBorder="1" applyProtection="1"/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left"/>
    </xf>
    <xf numFmtId="0" fontId="18" fillId="0" borderId="11" xfId="0" applyFont="1" applyBorder="1"/>
    <xf numFmtId="0" fontId="18" fillId="0" borderId="11" xfId="0" applyFont="1" applyBorder="1" applyAlignment="1">
      <alignment horizontal="center"/>
    </xf>
    <xf numFmtId="3" fontId="18" fillId="0" borderId="10" xfId="0" applyNumberFormat="1" applyFont="1" applyBorder="1"/>
    <xf numFmtId="0" fontId="1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0" borderId="0" xfId="0" applyFont="1" applyBorder="1"/>
    <xf numFmtId="14" fontId="21" fillId="0" borderId="11" xfId="0" applyNumberFormat="1" applyFont="1" applyBorder="1" applyAlignment="1">
      <alignment horizontal="center"/>
    </xf>
    <xf numFmtId="164" fontId="18" fillId="0" borderId="0" xfId="0" applyNumberFormat="1" applyFont="1" applyBorder="1"/>
  </cellXfs>
  <cellStyles count="426">
    <cellStyle name="20% - Accent1" xfId="18" builtinId="30" customBuiltin="1"/>
    <cellStyle name="20% - Accent1 2" xfId="51"/>
    <cellStyle name="20% - Accent1 2 2" xfId="92"/>
    <cellStyle name="20% - Accent1 2 2 2" xfId="226"/>
    <cellStyle name="20% - Accent1 2 2 2 2" xfId="274"/>
    <cellStyle name="20% - Accent1 2 2 3" xfId="273"/>
    <cellStyle name="20% - Accent1 2 3" xfId="195"/>
    <cellStyle name="20% - Accent1 2 3 2" xfId="275"/>
    <cellStyle name="20% - Accent1 2 4" xfId="272"/>
    <cellStyle name="20% - Accent1 3" xfId="77"/>
    <cellStyle name="20% - Accent1 3 2" xfId="211"/>
    <cellStyle name="20% - Accent1 3 2 2" xfId="277"/>
    <cellStyle name="20% - Accent1 3 3" xfId="276"/>
    <cellStyle name="20% - Accent1 4" xfId="180"/>
    <cellStyle name="20% - Accent1 4 2" xfId="278"/>
    <cellStyle name="20% - Accent1 5" xfId="258"/>
    <cellStyle name="20% - Accent1 6" xfId="271"/>
    <cellStyle name="20% - Accent2" xfId="22" builtinId="34" customBuiltin="1"/>
    <cellStyle name="20% - Accent2 2" xfId="53"/>
    <cellStyle name="20% - Accent2 2 2" xfId="94"/>
    <cellStyle name="20% - Accent2 2 2 2" xfId="228"/>
    <cellStyle name="20% - Accent2 2 2 2 2" xfId="282"/>
    <cellStyle name="20% - Accent2 2 2 3" xfId="281"/>
    <cellStyle name="20% - Accent2 2 3" xfId="197"/>
    <cellStyle name="20% - Accent2 2 3 2" xfId="283"/>
    <cellStyle name="20% - Accent2 2 4" xfId="280"/>
    <cellStyle name="20% - Accent2 3" xfId="79"/>
    <cellStyle name="20% - Accent2 3 2" xfId="213"/>
    <cellStyle name="20% - Accent2 3 2 2" xfId="285"/>
    <cellStyle name="20% - Accent2 3 3" xfId="284"/>
    <cellStyle name="20% - Accent2 4" xfId="182"/>
    <cellStyle name="20% - Accent2 4 2" xfId="286"/>
    <cellStyle name="20% - Accent2 5" xfId="260"/>
    <cellStyle name="20% - Accent2 6" xfId="279"/>
    <cellStyle name="20% - Accent3" xfId="26" builtinId="38" customBuiltin="1"/>
    <cellStyle name="20% - Accent3 2" xfId="55"/>
    <cellStyle name="20% - Accent3 2 2" xfId="96"/>
    <cellStyle name="20% - Accent3 2 2 2" xfId="230"/>
    <cellStyle name="20% - Accent3 2 2 2 2" xfId="290"/>
    <cellStyle name="20% - Accent3 2 2 3" xfId="289"/>
    <cellStyle name="20% - Accent3 2 3" xfId="199"/>
    <cellStyle name="20% - Accent3 2 3 2" xfId="291"/>
    <cellStyle name="20% - Accent3 2 4" xfId="288"/>
    <cellStyle name="20% - Accent3 3" xfId="81"/>
    <cellStyle name="20% - Accent3 3 2" xfId="215"/>
    <cellStyle name="20% - Accent3 3 2 2" xfId="293"/>
    <cellStyle name="20% - Accent3 3 3" xfId="292"/>
    <cellStyle name="20% - Accent3 4" xfId="184"/>
    <cellStyle name="20% - Accent3 4 2" xfId="294"/>
    <cellStyle name="20% - Accent3 5" xfId="262"/>
    <cellStyle name="20% - Accent3 6" xfId="287"/>
    <cellStyle name="20% - Accent4" xfId="30" builtinId="42" customBuiltin="1"/>
    <cellStyle name="20% - Accent4 2" xfId="57"/>
    <cellStyle name="20% - Accent4 2 2" xfId="98"/>
    <cellStyle name="20% - Accent4 2 2 2" xfId="232"/>
    <cellStyle name="20% - Accent4 2 2 2 2" xfId="298"/>
    <cellStyle name="20% - Accent4 2 2 3" xfId="297"/>
    <cellStyle name="20% - Accent4 2 3" xfId="201"/>
    <cellStyle name="20% - Accent4 2 3 2" xfId="299"/>
    <cellStyle name="20% - Accent4 2 4" xfId="296"/>
    <cellStyle name="20% - Accent4 3" xfId="83"/>
    <cellStyle name="20% - Accent4 3 2" xfId="217"/>
    <cellStyle name="20% - Accent4 3 2 2" xfId="301"/>
    <cellStyle name="20% - Accent4 3 3" xfId="300"/>
    <cellStyle name="20% - Accent4 4" xfId="186"/>
    <cellStyle name="20% - Accent4 4 2" xfId="302"/>
    <cellStyle name="20% - Accent4 5" xfId="264"/>
    <cellStyle name="20% - Accent4 6" xfId="295"/>
    <cellStyle name="20% - Accent5" xfId="34" builtinId="46" customBuiltin="1"/>
    <cellStyle name="20% - Accent5 2" xfId="59"/>
    <cellStyle name="20% - Accent5 2 2" xfId="100"/>
    <cellStyle name="20% - Accent5 2 2 2" xfId="234"/>
    <cellStyle name="20% - Accent5 2 2 2 2" xfId="306"/>
    <cellStyle name="20% - Accent5 2 2 3" xfId="305"/>
    <cellStyle name="20% - Accent5 2 3" xfId="203"/>
    <cellStyle name="20% - Accent5 2 3 2" xfId="307"/>
    <cellStyle name="20% - Accent5 2 4" xfId="304"/>
    <cellStyle name="20% - Accent5 3" xfId="85"/>
    <cellStyle name="20% - Accent5 3 2" xfId="219"/>
    <cellStyle name="20% - Accent5 3 2 2" xfId="309"/>
    <cellStyle name="20% - Accent5 3 3" xfId="308"/>
    <cellStyle name="20% - Accent5 4" xfId="188"/>
    <cellStyle name="20% - Accent5 4 2" xfId="310"/>
    <cellStyle name="20% - Accent5 5" xfId="266"/>
    <cellStyle name="20% - Accent5 6" xfId="303"/>
    <cellStyle name="20% - Accent6" xfId="38" builtinId="50" customBuiltin="1"/>
    <cellStyle name="20% - Accent6 2" xfId="61"/>
    <cellStyle name="20% - Accent6 2 2" xfId="102"/>
    <cellStyle name="20% - Accent6 2 2 2" xfId="236"/>
    <cellStyle name="20% - Accent6 2 2 2 2" xfId="314"/>
    <cellStyle name="20% - Accent6 2 2 3" xfId="313"/>
    <cellStyle name="20% - Accent6 2 3" xfId="205"/>
    <cellStyle name="20% - Accent6 2 3 2" xfId="315"/>
    <cellStyle name="20% - Accent6 2 4" xfId="312"/>
    <cellStyle name="20% - Accent6 3" xfId="87"/>
    <cellStyle name="20% - Accent6 3 2" xfId="221"/>
    <cellStyle name="20% - Accent6 3 2 2" xfId="317"/>
    <cellStyle name="20% - Accent6 3 3" xfId="316"/>
    <cellStyle name="20% - Accent6 4" xfId="190"/>
    <cellStyle name="20% - Accent6 4 2" xfId="318"/>
    <cellStyle name="20% - Accent6 5" xfId="268"/>
    <cellStyle name="20% - Accent6 6" xfId="311"/>
    <cellStyle name="40% - Accent1" xfId="19" builtinId="31" customBuiltin="1"/>
    <cellStyle name="40% - Accent1 2" xfId="52"/>
    <cellStyle name="40% - Accent1 2 2" xfId="93"/>
    <cellStyle name="40% - Accent1 2 2 2" xfId="227"/>
    <cellStyle name="40% - Accent1 2 2 2 2" xfId="322"/>
    <cellStyle name="40% - Accent1 2 2 3" xfId="321"/>
    <cellStyle name="40% - Accent1 2 3" xfId="196"/>
    <cellStyle name="40% - Accent1 2 3 2" xfId="323"/>
    <cellStyle name="40% - Accent1 2 4" xfId="320"/>
    <cellStyle name="40% - Accent1 3" xfId="78"/>
    <cellStyle name="40% - Accent1 3 2" xfId="212"/>
    <cellStyle name="40% - Accent1 3 2 2" xfId="325"/>
    <cellStyle name="40% - Accent1 3 3" xfId="324"/>
    <cellStyle name="40% - Accent1 4" xfId="181"/>
    <cellStyle name="40% - Accent1 4 2" xfId="326"/>
    <cellStyle name="40% - Accent1 5" xfId="259"/>
    <cellStyle name="40% - Accent1 6" xfId="319"/>
    <cellStyle name="40% - Accent2" xfId="23" builtinId="35" customBuiltin="1"/>
    <cellStyle name="40% - Accent2 2" xfId="54"/>
    <cellStyle name="40% - Accent2 2 2" xfId="95"/>
    <cellStyle name="40% - Accent2 2 2 2" xfId="229"/>
    <cellStyle name="40% - Accent2 2 2 2 2" xfId="330"/>
    <cellStyle name="40% - Accent2 2 2 3" xfId="329"/>
    <cellStyle name="40% - Accent2 2 3" xfId="198"/>
    <cellStyle name="40% - Accent2 2 3 2" xfId="331"/>
    <cellStyle name="40% - Accent2 2 4" xfId="328"/>
    <cellStyle name="40% - Accent2 3" xfId="80"/>
    <cellStyle name="40% - Accent2 3 2" xfId="214"/>
    <cellStyle name="40% - Accent2 3 2 2" xfId="333"/>
    <cellStyle name="40% - Accent2 3 3" xfId="332"/>
    <cellStyle name="40% - Accent2 4" xfId="183"/>
    <cellStyle name="40% - Accent2 4 2" xfId="334"/>
    <cellStyle name="40% - Accent2 5" xfId="261"/>
    <cellStyle name="40% - Accent2 6" xfId="327"/>
    <cellStyle name="40% - Accent3" xfId="27" builtinId="39" customBuiltin="1"/>
    <cellStyle name="40% - Accent3 2" xfId="56"/>
    <cellStyle name="40% - Accent3 2 2" xfId="97"/>
    <cellStyle name="40% - Accent3 2 2 2" xfId="231"/>
    <cellStyle name="40% - Accent3 2 2 2 2" xfId="338"/>
    <cellStyle name="40% - Accent3 2 2 3" xfId="337"/>
    <cellStyle name="40% - Accent3 2 3" xfId="200"/>
    <cellStyle name="40% - Accent3 2 3 2" xfId="339"/>
    <cellStyle name="40% - Accent3 2 4" xfId="336"/>
    <cellStyle name="40% - Accent3 3" xfId="82"/>
    <cellStyle name="40% - Accent3 3 2" xfId="216"/>
    <cellStyle name="40% - Accent3 3 2 2" xfId="341"/>
    <cellStyle name="40% - Accent3 3 3" xfId="340"/>
    <cellStyle name="40% - Accent3 4" xfId="185"/>
    <cellStyle name="40% - Accent3 4 2" xfId="342"/>
    <cellStyle name="40% - Accent3 5" xfId="263"/>
    <cellStyle name="40% - Accent3 6" xfId="335"/>
    <cellStyle name="40% - Accent4" xfId="31" builtinId="43" customBuiltin="1"/>
    <cellStyle name="40% - Accent4 2" xfId="58"/>
    <cellStyle name="40% - Accent4 2 2" xfId="99"/>
    <cellStyle name="40% - Accent4 2 2 2" xfId="233"/>
    <cellStyle name="40% - Accent4 2 2 2 2" xfId="346"/>
    <cellStyle name="40% - Accent4 2 2 3" xfId="345"/>
    <cellStyle name="40% - Accent4 2 3" xfId="202"/>
    <cellStyle name="40% - Accent4 2 3 2" xfId="347"/>
    <cellStyle name="40% - Accent4 2 4" xfId="344"/>
    <cellStyle name="40% - Accent4 3" xfId="84"/>
    <cellStyle name="40% - Accent4 3 2" xfId="218"/>
    <cellStyle name="40% - Accent4 3 2 2" xfId="349"/>
    <cellStyle name="40% - Accent4 3 3" xfId="348"/>
    <cellStyle name="40% - Accent4 4" xfId="187"/>
    <cellStyle name="40% - Accent4 4 2" xfId="350"/>
    <cellStyle name="40% - Accent4 5" xfId="265"/>
    <cellStyle name="40% - Accent4 6" xfId="343"/>
    <cellStyle name="40% - Accent5" xfId="35" builtinId="47" customBuiltin="1"/>
    <cellStyle name="40% - Accent5 2" xfId="60"/>
    <cellStyle name="40% - Accent5 2 2" xfId="101"/>
    <cellStyle name="40% - Accent5 2 2 2" xfId="235"/>
    <cellStyle name="40% - Accent5 2 2 2 2" xfId="354"/>
    <cellStyle name="40% - Accent5 2 2 3" xfId="353"/>
    <cellStyle name="40% - Accent5 2 3" xfId="204"/>
    <cellStyle name="40% - Accent5 2 3 2" xfId="355"/>
    <cellStyle name="40% - Accent5 2 4" xfId="352"/>
    <cellStyle name="40% - Accent5 3" xfId="86"/>
    <cellStyle name="40% - Accent5 3 2" xfId="220"/>
    <cellStyle name="40% - Accent5 3 2 2" xfId="357"/>
    <cellStyle name="40% - Accent5 3 3" xfId="356"/>
    <cellStyle name="40% - Accent5 4" xfId="189"/>
    <cellStyle name="40% - Accent5 4 2" xfId="358"/>
    <cellStyle name="40% - Accent5 5" xfId="267"/>
    <cellStyle name="40% - Accent5 6" xfId="351"/>
    <cellStyle name="40% - Accent6" xfId="39" builtinId="51" customBuiltin="1"/>
    <cellStyle name="40% - Accent6 2" xfId="62"/>
    <cellStyle name="40% - Accent6 2 2" xfId="103"/>
    <cellStyle name="40% - Accent6 2 2 2" xfId="237"/>
    <cellStyle name="40% - Accent6 2 2 2 2" xfId="362"/>
    <cellStyle name="40% - Accent6 2 2 3" xfId="361"/>
    <cellStyle name="40% - Accent6 2 3" xfId="206"/>
    <cellStyle name="40% - Accent6 2 3 2" xfId="363"/>
    <cellStyle name="40% - Accent6 2 4" xfId="360"/>
    <cellStyle name="40% - Accent6 3" xfId="88"/>
    <cellStyle name="40% - Accent6 3 2" xfId="222"/>
    <cellStyle name="40% - Accent6 3 2 2" xfId="365"/>
    <cellStyle name="40% - Accent6 3 3" xfId="364"/>
    <cellStyle name="40% - Accent6 4" xfId="191"/>
    <cellStyle name="40% - Accent6 4 2" xfId="366"/>
    <cellStyle name="40% - Accent6 5" xfId="269"/>
    <cellStyle name="40% - Accent6 6" xfId="359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3"/>
    <cellStyle name="Comma 2 2" xfId="64"/>
    <cellStyle name="Comma 2 2 2" xfId="172"/>
    <cellStyle name="Comma 2 2 3" xfId="165"/>
    <cellStyle name="Comma 2 2 4" xfId="139"/>
    <cellStyle name="Comma 2 3" xfId="127"/>
    <cellStyle name="Comma 2 3 2" xfId="163"/>
    <cellStyle name="Comma 2 4" xfId="154"/>
    <cellStyle name="Comma 3" xfId="71"/>
    <cellStyle name="Comma 3 2" xfId="151"/>
    <cellStyle name="Comma 3 3" xfId="171"/>
    <cellStyle name="Comma 3 4" xfId="155"/>
    <cellStyle name="Comma 4" xfId="114"/>
    <cellStyle name="Comma 4 2" xfId="126"/>
    <cellStyle name="Comma 4 2 2" xfId="178"/>
    <cellStyle name="Comma 4 3" xfId="153"/>
    <cellStyle name="Comma 5" xfId="125"/>
    <cellStyle name="Comma 5 2" xfId="136"/>
    <cellStyle name="Comma 5 3" xfId="243"/>
    <cellStyle name="Comma 5 3 2" xfId="369"/>
    <cellStyle name="Comma 5 4" xfId="368"/>
    <cellStyle name="Comma 6" xfId="112"/>
    <cellStyle name="Comma 6 2" xfId="119"/>
    <cellStyle name="Comma 7" xfId="367"/>
    <cellStyle name="Currency 2" xfId="44"/>
    <cellStyle name="Currency 3" xfId="115"/>
    <cellStyle name="Currency 4" xfId="108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128"/>
    <cellStyle name="Hyperlink 3" xfId="129"/>
    <cellStyle name="Hyperlink 4" xfId="147"/>
    <cellStyle name="Hyperlink 4 2" xfId="17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38"/>
    <cellStyle name="Normal 10 2" xfId="244"/>
    <cellStyle name="Normal 10 2 2" xfId="371"/>
    <cellStyle name="Normal 10 3" xfId="370"/>
    <cellStyle name="Normal 11" xfId="132"/>
    <cellStyle name="Normal 12" xfId="179"/>
    <cellStyle name="Normal 12 2" xfId="372"/>
    <cellStyle name="Normal 13" xfId="256"/>
    <cellStyle name="Normal 13 2" xfId="373"/>
    <cellStyle name="Normal 14" xfId="270"/>
    <cellStyle name="Normal 2" xfId="46"/>
    <cellStyle name="Normal 2 2" xfId="66"/>
    <cellStyle name="Normal 2 2 2" xfId="75"/>
    <cellStyle name="Normal 2 2 2 2" xfId="146"/>
    <cellStyle name="Normal 2 2 2 2 2" xfId="159"/>
    <cellStyle name="Normal 2 2 2 2 2 2" xfId="251"/>
    <cellStyle name="Normal 2 2 2 2 2 2 2" xfId="377"/>
    <cellStyle name="Normal 2 2 2 2 2 3" xfId="376"/>
    <cellStyle name="Normal 2 2 2 2 3" xfId="170"/>
    <cellStyle name="Normal 2 2 2 2 4" xfId="247"/>
    <cellStyle name="Normal 2 2 2 2 4 2" xfId="378"/>
    <cellStyle name="Normal 2 2 2 2 5" xfId="375"/>
    <cellStyle name="Normal 2 2 3" xfId="72"/>
    <cellStyle name="Normal 2 2 3 2" xfId="167"/>
    <cellStyle name="Normal 2 2 3 3" xfId="156"/>
    <cellStyle name="Normal 2 2 3 3 2" xfId="248"/>
    <cellStyle name="Normal 2 2 3 3 2 2" xfId="380"/>
    <cellStyle name="Normal 2 2 3 3 3" xfId="379"/>
    <cellStyle name="Normal 2 2 4" xfId="121"/>
    <cellStyle name="Normal 2 2 4 2" xfId="242"/>
    <cellStyle name="Normal 2 2 4 2 2" xfId="382"/>
    <cellStyle name="Normal 2 2 4 3" xfId="381"/>
    <cellStyle name="Normal 2 3" xfId="65"/>
    <cellStyle name="Normal 2 4" xfId="70"/>
    <cellStyle name="Normal 2 4 2" xfId="140"/>
    <cellStyle name="Normal 2 4 2 2" xfId="166"/>
    <cellStyle name="Normal 2 4 3" xfId="120"/>
    <cellStyle name="Normal 2 5" xfId="68"/>
    <cellStyle name="Normal 2 5 2" xfId="104"/>
    <cellStyle name="Normal 2 5 2 2" xfId="238"/>
    <cellStyle name="Normal 2 5 2 2 2" xfId="385"/>
    <cellStyle name="Normal 2 5 2 3" xfId="384"/>
    <cellStyle name="Normal 2 5 3" xfId="207"/>
    <cellStyle name="Normal 2 5 3 2" xfId="386"/>
    <cellStyle name="Normal 2 5 4" xfId="383"/>
    <cellStyle name="Normal 2 6" xfId="89"/>
    <cellStyle name="Normal 2 6 2" xfId="223"/>
    <cellStyle name="Normal 2 6 2 2" xfId="388"/>
    <cellStyle name="Normal 2 6 3" xfId="387"/>
    <cellStyle name="Normal 2 7" xfId="192"/>
    <cellStyle name="Normal 2 7 2" xfId="389"/>
    <cellStyle name="Normal 2 8" xfId="374"/>
    <cellStyle name="Normal 3" xfId="48"/>
    <cellStyle name="Normal 3 2" xfId="73"/>
    <cellStyle name="Normal 3 2 2" xfId="106"/>
    <cellStyle name="Normal 3 2 2 2" xfId="168"/>
    <cellStyle name="Normal 3 2 2 2 2" xfId="255"/>
    <cellStyle name="Normal 3 2 2 2 2 2" xfId="393"/>
    <cellStyle name="Normal 3 2 2 2 3" xfId="392"/>
    <cellStyle name="Normal 3 2 2 3" xfId="148"/>
    <cellStyle name="Normal 3 2 2 4" xfId="240"/>
    <cellStyle name="Normal 3 2 2 4 2" xfId="394"/>
    <cellStyle name="Normal 3 2 2 5" xfId="391"/>
    <cellStyle name="Normal 3 2 3" xfId="144"/>
    <cellStyle name="Normal 3 2 4" xfId="209"/>
    <cellStyle name="Normal 3 2 4 2" xfId="395"/>
    <cellStyle name="Normal 3 2 5" xfId="390"/>
    <cellStyle name="Normal 3 3" xfId="130"/>
    <cellStyle name="Normal 3 4" xfId="118"/>
    <cellStyle name="Normal 4" xfId="49"/>
    <cellStyle name="Normal 4 2" xfId="74"/>
    <cellStyle name="Normal 4 2 2" xfId="169"/>
    <cellStyle name="Normal 4 2 3" xfId="137"/>
    <cellStyle name="Normal 4 3" xfId="41"/>
    <cellStyle name="Normal 4 3 2" xfId="160"/>
    <cellStyle name="Normal 4 3 2 2" xfId="252"/>
    <cellStyle name="Normal 4 3 2 2 2" xfId="398"/>
    <cellStyle name="Normal 4 3 2 3" xfId="397"/>
    <cellStyle name="Normal 4 3 3" xfId="246"/>
    <cellStyle name="Normal 4 3 3 2" xfId="399"/>
    <cellStyle name="Normal 4 3 4" xfId="396"/>
    <cellStyle name="Normal 4 3 5" xfId="145"/>
    <cellStyle name="Normal 4 4" xfId="109"/>
    <cellStyle name="Normal 4 5" xfId="131"/>
    <cellStyle name="Normal 4 6" xfId="152"/>
    <cellStyle name="Normal 5" xfId="42"/>
    <cellStyle name="Normal 5 2" xfId="67"/>
    <cellStyle name="Normal 5 3" xfId="135"/>
    <cellStyle name="Normal 6" xfId="63"/>
    <cellStyle name="Normal 6 2" xfId="91"/>
    <cellStyle name="Normal 6 2 2" xfId="174"/>
    <cellStyle name="Normal 6 2 3" xfId="164"/>
    <cellStyle name="Normal 6 2 3 2" xfId="254"/>
    <cellStyle name="Normal 6 2 3 2 2" xfId="403"/>
    <cellStyle name="Normal 6 2 3 3" xfId="402"/>
    <cellStyle name="Normal 6 2 4" xfId="110"/>
    <cellStyle name="Normal 6 2 5" xfId="225"/>
    <cellStyle name="Normal 6 2 5 2" xfId="404"/>
    <cellStyle name="Normal 6 2 6" xfId="401"/>
    <cellStyle name="Normal 6 3" xfId="157"/>
    <cellStyle name="Normal 6 3 2" xfId="249"/>
    <cellStyle name="Normal 6 3 2 2" xfId="406"/>
    <cellStyle name="Normal 6 3 3" xfId="405"/>
    <cellStyle name="Normal 6 4" xfId="194"/>
    <cellStyle name="Normal 6 4 2" xfId="407"/>
    <cellStyle name="Normal 6 5" xfId="400"/>
    <cellStyle name="Normal 7" xfId="76"/>
    <cellStyle name="Normal 7 2" xfId="113"/>
    <cellStyle name="Normal 7 2 2" xfId="124"/>
    <cellStyle name="Normal 7 3" xfId="134"/>
    <cellStyle name="Normal 7 4" xfId="162"/>
    <cellStyle name="Normal 7 5" xfId="177"/>
    <cellStyle name="Normal 7 6" xfId="107"/>
    <cellStyle name="Normal 7 7" xfId="210"/>
    <cellStyle name="Normal 7 7 2" xfId="408"/>
    <cellStyle name="Normal 7 8" xfId="409"/>
    <cellStyle name="Normal 8" xfId="117"/>
    <cellStyle name="Normal 8 2" xfId="141"/>
    <cellStyle name="Normal 9" xfId="111"/>
    <cellStyle name="Normal 9 2" xfId="241"/>
    <cellStyle name="Normal 9 2 2" xfId="411"/>
    <cellStyle name="Normal 9 3" xfId="410"/>
    <cellStyle name="Note 2" xfId="47"/>
    <cellStyle name="Note 2 2" xfId="69"/>
    <cellStyle name="Note 2 2 2" xfId="105"/>
    <cellStyle name="Note 2 2 2 2" xfId="239"/>
    <cellStyle name="Note 2 2 2 2 2" xfId="415"/>
    <cellStyle name="Note 2 2 2 3" xfId="414"/>
    <cellStyle name="Note 2 2 3" xfId="208"/>
    <cellStyle name="Note 2 2 3 2" xfId="416"/>
    <cellStyle name="Note 2 2 4" xfId="413"/>
    <cellStyle name="Note 2 3" xfId="90"/>
    <cellStyle name="Note 2 3 2" xfId="158"/>
    <cellStyle name="Note 2 3 2 2" xfId="250"/>
    <cellStyle name="Note 2 3 2 2 2" xfId="419"/>
    <cellStyle name="Note 2 3 2 3" xfId="418"/>
    <cellStyle name="Note 2 3 3" xfId="224"/>
    <cellStyle name="Note 2 3 3 2" xfId="420"/>
    <cellStyle name="Note 2 3 4" xfId="417"/>
    <cellStyle name="Note 2 4" xfId="175"/>
    <cellStyle name="Note 2 5" xfId="150"/>
    <cellStyle name="Note 2 6" xfId="193"/>
    <cellStyle name="Note 2 6 2" xfId="421"/>
    <cellStyle name="Note 2 7" xfId="412"/>
    <cellStyle name="Note 3" xfId="50"/>
    <cellStyle name="Note 3 2" xfId="143"/>
    <cellStyle name="Note 3 2 2" xfId="161"/>
    <cellStyle name="Note 3 2 2 2" xfId="253"/>
    <cellStyle name="Note 3 2 2 2 2" xfId="424"/>
    <cellStyle name="Note 3 2 2 3" xfId="423"/>
    <cellStyle name="Note 3 2 3" xfId="245"/>
    <cellStyle name="Note 3 2 3 2" xfId="425"/>
    <cellStyle name="Note 3 2 4" xfId="422"/>
    <cellStyle name="Note 3 3" xfId="176"/>
    <cellStyle name="Note 3 4" xfId="133"/>
    <cellStyle name="Note 4" xfId="149"/>
    <cellStyle name="Note 5" xfId="122"/>
    <cellStyle name="Note 6" xfId="142"/>
    <cellStyle name="Note 7" xfId="257"/>
    <cellStyle name="Output" xfId="10" builtinId="21" customBuiltin="1"/>
    <cellStyle name="Percent 2" xfId="45"/>
    <cellStyle name="Percent 3" xfId="116"/>
    <cellStyle name="Percent 4" xfId="123"/>
    <cellStyle name="Title" xfId="1" builtinId="15" customBuiltin="1"/>
    <cellStyle name="Total" xfId="16" builtinId="25" customBuiltin="1"/>
    <cellStyle name="Warning Text" xfId="14" builtinId="11" customBuiltin="1"/>
  </cellStyles>
  <dxfs count="2">
    <dxf>
      <numFmt numFmtId="3" formatCode="#,##0"/>
    </dxf>
    <dxf>
      <font>
        <sz val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alcChain" Target="calcChain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Sara Barnes" refreshedDate="41892.657922106482" createdVersion="4" refreshedVersion="4" minRefreshableVersion="3" recordCount="0" supportSubquery="1" supportAdvancedDrill="1">
  <cacheSource type="external" connectionId="1"/>
  <cacheFields count="16">
    <cacheField name="[Measures].[Actual]" caption="Actual" numFmtId="0" hierarchy="42" level="32767"/>
    <cacheField name="[Districts].[District].[District]" caption="District" numFmtId="0" hierarchy="6" level="1" mappingCount="7">
      <sharedItems count="286">
        <s v="[Districts].[District].&amp;[D0101]" c="D0101" cp="7">
          <x/>
          <x/>
          <x/>
          <x/>
          <x/>
          <x/>
          <x/>
        </s>
        <s v="[Districts].[District].&amp;[D0102]" c="D0102" cp="7">
          <x v="1"/>
          <x v="1"/>
          <x v="1"/>
          <x v="1"/>
          <x v="1"/>
          <x/>
          <x/>
        </s>
        <s v="[Districts].[District].&amp;[D0103]" c="D0103" cp="7">
          <x v="2"/>
          <x v="2"/>
          <x v="2"/>
          <x v="2"/>
          <x v="2"/>
          <x/>
          <x/>
        </s>
        <s v="[Districts].[District].&amp;[D0105]" c="D0105" cp="7">
          <x v="3"/>
          <x v="3"/>
          <x v="3"/>
          <x v="3"/>
          <x v="3"/>
          <x/>
          <x/>
        </s>
        <s v="[Districts].[District].&amp;[D0106]" c="D0106" cp="7">
          <x v="4"/>
          <x v="4"/>
          <x v="4"/>
          <x v="4"/>
          <x v="3"/>
          <x/>
          <x/>
        </s>
        <s v="[Districts].[District].&amp;[D0107]" c="D0107" cp="7">
          <x v="5"/>
          <x v="5"/>
          <x v="5"/>
          <x v="5"/>
          <x v="4"/>
          <x/>
          <x/>
        </s>
        <s v="[Districts].[District].&amp;[D0108]" c="D0108" cp="7">
          <x v="6"/>
          <x v="6"/>
          <x v="6"/>
          <x v="6"/>
          <x v="4"/>
          <x/>
          <x/>
        </s>
        <s v="[Districts].[District].&amp;[D0109]" c="D0109" cp="7">
          <x v="7"/>
          <x v="7"/>
          <x v="7"/>
          <x v="7"/>
          <x v="4"/>
          <x/>
          <x/>
        </s>
        <s v="[Districts].[District].&amp;[D0110]" c="D0110" cp="7">
          <x v="8"/>
          <x v="8"/>
          <x v="8"/>
          <x v="8"/>
          <x v="4"/>
          <x/>
          <x/>
        </s>
        <s v="[Districts].[District].&amp;[D0111]" c="D0111" cp="7">
          <x v="9"/>
          <x v="9"/>
          <x v="9"/>
          <x v="9"/>
          <x v="4"/>
          <x/>
          <x/>
        </s>
        <s v="[Districts].[District].&amp;[D0112]" c="D0112" cp="7">
          <x v="10"/>
          <x v="10"/>
          <x v="10"/>
          <x v="10"/>
          <x v="4"/>
          <x/>
          <x/>
        </s>
        <s v="[Districts].[District].&amp;[D0113]" c="D0113" cp="7">
          <x v="11"/>
          <x v="11"/>
          <x v="11"/>
          <x v="11"/>
          <x v="4"/>
          <x/>
          <x/>
        </s>
        <s v="[Districts].[District].&amp;[D0114]" c="D0114" cp="7">
          <x v="12"/>
          <x v="9"/>
          <x v="9"/>
          <x v="12"/>
          <x v="4"/>
          <x/>
          <x/>
        </s>
        <s v="[Districts].[District].&amp;[D0115]" c="D0115" cp="7">
          <x v="13"/>
          <x v="11"/>
          <x v="11"/>
          <x v="13"/>
          <x v="4"/>
          <x/>
          <x/>
        </s>
        <s v="[Districts].[District].&amp;[D0200]" c="D0200" cp="7">
          <x v="14"/>
          <x v="12"/>
          <x v="12"/>
          <x v="14"/>
          <x v="1"/>
          <x/>
          <x/>
        </s>
        <s v="[Districts].[District].&amp;[D0202]" c="D0202" cp="7">
          <x v="15"/>
          <x v="13"/>
          <x v="13"/>
          <x v="15"/>
          <x v="4"/>
          <x/>
          <x/>
        </s>
        <s v="[Districts].[District].&amp;[D0203]" c="D0203" cp="7">
          <x v="16"/>
          <x v="13"/>
          <x v="13"/>
          <x v="16"/>
          <x v="4"/>
          <x v="1"/>
          <x/>
        </s>
        <s v="[Districts].[District].&amp;[D0204]" c="D0204" cp="7">
          <x v="17"/>
          <x v="13"/>
          <x v="13"/>
          <x v="17"/>
          <x v="4"/>
          <x v="1"/>
          <x/>
        </s>
        <s v="[Districts].[District].&amp;[D0205]" c="D0205" cp="7">
          <x v="18"/>
          <x v="14"/>
          <x v="14"/>
          <x v="18"/>
          <x v="4"/>
          <x v="2"/>
          <x/>
        </s>
        <s v="[Districts].[District].&amp;[D0206]" c="D0206" cp="7">
          <x v="19"/>
          <x v="14"/>
          <x v="14"/>
          <x v="19"/>
          <x v="4"/>
          <x v="2"/>
          <x/>
        </s>
        <s v="[Districts].[District].&amp;[D0207]" c="D0207" cp="7">
          <x v="20"/>
          <x v="15"/>
          <x v="15"/>
          <x v="20"/>
          <x v="4"/>
          <x v="3"/>
          <x/>
        </s>
        <s v="[Districts].[District].&amp;[D0208]" c="D0208" cp="7">
          <x v="21"/>
          <x v="16"/>
          <x v="16"/>
          <x v="21"/>
          <x v="2"/>
          <x/>
          <x/>
        </s>
        <s v="[Districts].[District].&amp;[D0209]" c="D0209" cp="7">
          <x v="22"/>
          <x v="17"/>
          <x v="17"/>
          <x v="22"/>
          <x v="1"/>
          <x/>
          <x/>
        </s>
        <s v="[Districts].[District].&amp;[D0210]" c="D0210" cp="7">
          <x v="23"/>
          <x v="17"/>
          <x v="17"/>
          <x v="23"/>
          <x v="1"/>
          <x/>
          <x/>
        </s>
        <s v="[Districts].[District].&amp;[D0211]" c="D0211" cp="7">
          <x v="24"/>
          <x v="18"/>
          <x v="18"/>
          <x v="24"/>
          <x v="4"/>
          <x v="4"/>
          <x/>
        </s>
        <s v="[Districts].[District].&amp;[D0212]" c="D0212" cp="7">
          <x v="25"/>
          <x v="18"/>
          <x v="18"/>
          <x v="25"/>
          <x v="4"/>
          <x v="4"/>
          <x/>
        </s>
        <s v="[Districts].[District].&amp;[D0214]" c="D0214" cp="7">
          <x v="26"/>
          <x v="19"/>
          <x v="19"/>
          <x v="26"/>
          <x v="4"/>
          <x/>
          <x/>
        </s>
        <s v="[Districts].[District].&amp;[D0215]" c="D0215" cp="7">
          <x v="27"/>
          <x v="20"/>
          <x v="20"/>
          <x v="27"/>
          <x v="1"/>
          <x/>
          <x/>
        </s>
        <s v="[Districts].[District].&amp;[D0216]" c="D0216" cp="7">
          <x v="28"/>
          <x v="20"/>
          <x v="20"/>
          <x v="28"/>
          <x v="1"/>
          <x/>
          <x/>
        </s>
        <s v="[Districts].[District].&amp;[D0217]" c="D0217" cp="7">
          <x v="29"/>
          <x v="21"/>
          <x v="21"/>
          <x v="29"/>
          <x v="1"/>
          <x/>
          <x/>
        </s>
        <s v="[Districts].[District].&amp;[D0218]" c="D0218" cp="7">
          <x v="30"/>
          <x v="21"/>
          <x v="21"/>
          <x v="30"/>
          <x v="1"/>
          <x/>
          <x/>
        </s>
        <s v="[Districts].[District].&amp;[D0219]" c="D0219" cp="7">
          <x v="31"/>
          <x v="22"/>
          <x v="22"/>
          <x v="31"/>
          <x v="1"/>
          <x/>
          <x/>
        </s>
        <s v="[Districts].[District].&amp;[D0220]" c="D0220" cp="7">
          <x v="32"/>
          <x v="22"/>
          <x v="22"/>
          <x v="32"/>
          <x v="1"/>
          <x/>
          <x/>
        </s>
        <s v="[Districts].[District].&amp;[D0223]" c="D0223" cp="7">
          <x v="33"/>
          <x v="6"/>
          <x v="6"/>
          <x v="33"/>
          <x v="5"/>
          <x v="5"/>
          <x/>
        </s>
        <s v="[Districts].[District].&amp;[D0224]" c="D0224" cp="7">
          <x v="34"/>
          <x v="6"/>
          <x v="6"/>
          <x v="34"/>
          <x v="5"/>
          <x v="6"/>
          <x/>
        </s>
        <s v="[Districts].[District].&amp;[D0225]" c="D0225" cp="7">
          <x v="35"/>
          <x v="23"/>
          <x v="23"/>
          <x v="35"/>
          <x v="4"/>
          <x/>
          <x/>
        </s>
        <s v="[Districts].[District].&amp;[D0226]" c="D0226" cp="7">
          <x v="36"/>
          <x v="23"/>
          <x v="23"/>
          <x v="36"/>
          <x v="1"/>
          <x/>
          <x/>
        </s>
        <s v="[Districts].[District].&amp;[D0227]" c="D0227" cp="7">
          <x v="37"/>
          <x v="24"/>
          <x v="24"/>
          <x v="37"/>
          <x v="1"/>
          <x/>
          <x/>
        </s>
        <s v="[Districts].[District].&amp;[D0229]" c="D0229" cp="7">
          <x v="38"/>
          <x v="25"/>
          <x v="25"/>
          <x v="38"/>
          <x v="3"/>
          <x/>
          <x/>
        </s>
        <s v="[Districts].[District].&amp;[D0230]" c="D0230" cp="7">
          <x v="39"/>
          <x v="25"/>
          <x v="25"/>
          <x v="39"/>
          <x v="4"/>
          <x v="7"/>
          <x/>
        </s>
        <s v="[Districts].[District].&amp;[D0231]" c="D0231" cp="7">
          <x v="40"/>
          <x v="25"/>
          <x v="25"/>
          <x v="40"/>
          <x v="3"/>
          <x v="7"/>
          <x/>
        </s>
        <s v="[Districts].[District].&amp;[D0232]" c="D0232" cp="7">
          <x v="41"/>
          <x v="25"/>
          <x v="25"/>
          <x v="41"/>
          <x v="4"/>
          <x v="7"/>
          <x/>
        </s>
        <s v="[Districts].[District].&amp;[D0233]" c="D0233" cp="7">
          <x v="42"/>
          <x v="25"/>
          <x v="25"/>
          <x v="42"/>
          <x v="4"/>
          <x v="7"/>
          <x/>
        </s>
        <s v="[Districts].[District].&amp;[D0234]" c="D0234" cp="7">
          <x v="43"/>
          <x v="26"/>
          <x v="26"/>
          <x v="43"/>
          <x v="4"/>
          <x/>
          <x/>
        </s>
        <s v="[Districts].[District].&amp;[D0235]" c="D0235" cp="7">
          <x v="44"/>
          <x v="26"/>
          <x v="26"/>
          <x v="44"/>
          <x v="4"/>
          <x v="8"/>
          <x/>
        </s>
        <s v="[Districts].[District].&amp;[D0237]" c="D0237" cp="7">
          <x v="45"/>
          <x v="27"/>
          <x v="27"/>
          <x v="45"/>
          <x v="4"/>
          <x v="4"/>
          <x/>
        </s>
        <s v="[Districts].[District].&amp;[D0239]" c="D0239" cp="7">
          <x v="46"/>
          <x v="28"/>
          <x v="28"/>
          <x v="46"/>
          <x v="6"/>
          <x/>
          <x/>
        </s>
        <s v="[Districts].[District].&amp;[D0240]" c="D0240" cp="7">
          <x v="47"/>
          <x v="28"/>
          <x v="28"/>
          <x v="47"/>
          <x v="6"/>
          <x/>
          <x/>
        </s>
        <s v="[Districts].[District].&amp;[D0241]" c="D0241" cp="7">
          <x v="48"/>
          <x v="29"/>
          <x v="29"/>
          <x v="48"/>
          <x v="2"/>
          <x/>
          <x/>
        </s>
        <s v="[Districts].[District].&amp;[D0242]" c="D0242" cp="7">
          <x v="49"/>
          <x v="29"/>
          <x v="29"/>
          <x v="49"/>
          <x v="2"/>
          <x/>
          <x/>
        </s>
        <s v="[Districts].[District].&amp;[D0243]" c="D0243" cp="7">
          <x v="50"/>
          <x v="30"/>
          <x v="30"/>
          <x v="50"/>
          <x v="4"/>
          <x v="9"/>
          <x/>
        </s>
        <s v="[Districts].[District].&amp;[D0244]" c="D0244" cp="7">
          <x v="51"/>
          <x v="30"/>
          <x v="30"/>
          <x v="51"/>
          <x v="3"/>
          <x v="9"/>
          <x/>
        </s>
        <s v="[Districts].[District].&amp;[D0245]" c="D0245" cp="7">
          <x v="52"/>
          <x v="30"/>
          <x v="30"/>
          <x v="52"/>
          <x v="3"/>
          <x v="9"/>
          <x/>
        </s>
        <s v="[Districts].[District].&amp;[D0246]" c="D0246" cp="7">
          <x v="53"/>
          <x v="31"/>
          <x v="31"/>
          <x v="53"/>
          <x v="4"/>
          <x v="8"/>
          <x/>
        </s>
        <s v="[Districts].[District].&amp;[D0247]" c="D0247" cp="7">
          <x v="54"/>
          <x v="31"/>
          <x v="31"/>
          <x v="54"/>
          <x v="4"/>
          <x v="8"/>
          <x/>
        </s>
        <s v="[Districts].[District].&amp;[D0248]" c="D0248" cp="7">
          <x v="55"/>
          <x v="31"/>
          <x v="31"/>
          <x v="55"/>
          <x/>
          <x v="8"/>
          <x/>
        </s>
        <s v="[Districts].[District].&amp;[D0249]" c="D0249" cp="7">
          <x v="56"/>
          <x v="31"/>
          <x v="31"/>
          <x v="56"/>
          <x v="4"/>
          <x v="8"/>
          <x/>
        </s>
        <s v="[Districts].[District].&amp;[D0250]" c="D0250" cp="7">
          <x v="57"/>
          <x v="31"/>
          <x v="31"/>
          <x v="57"/>
          <x v="4"/>
          <x v="8"/>
          <x/>
        </s>
        <s v="[Districts].[District].&amp;[D0251]" c="D0251" cp="7">
          <x v="58"/>
          <x v="32"/>
          <x v="32"/>
          <x v="58"/>
          <x v="4"/>
          <x v="10"/>
          <x/>
        </s>
        <s v="[Districts].[District].&amp;[D0252]" c="D0252" cp="7">
          <x v="59"/>
          <x v="32"/>
          <x v="32"/>
          <x v="59"/>
          <x v="4"/>
          <x v="10"/>
          <x/>
        </s>
        <s v="[Districts].[District].&amp;[D0253]" c="D0253" cp="7">
          <x v="60"/>
          <x v="32"/>
          <x v="32"/>
          <x v="60"/>
          <x v="4"/>
          <x v="10"/>
          <x/>
        </s>
        <s v="[Districts].[District].&amp;[D0254]" c="D0254" cp="7">
          <x v="61"/>
          <x v="33"/>
          <x v="33"/>
          <x v="61"/>
          <x v="7"/>
          <x/>
          <x/>
        </s>
        <s v="[Districts].[District].&amp;[D0255]" c="D0255" cp="7">
          <x v="62"/>
          <x v="33"/>
          <x v="33"/>
          <x v="62"/>
          <x v="7"/>
          <x/>
          <x/>
        </s>
        <s v="[Districts].[District].&amp;[D0256]" c="D0256" cp="7">
          <x v="63"/>
          <x v="34"/>
          <x v="34"/>
          <x v="63"/>
          <x v="4"/>
          <x/>
          <x/>
        </s>
        <s v="[Districts].[District].&amp;[D0257]" c="D0257" cp="7">
          <x v="64"/>
          <x v="34"/>
          <x v="34"/>
          <x v="64"/>
          <x v="4"/>
          <x/>
          <x/>
        </s>
        <s v="[Districts].[District].&amp;[D0258]" c="D0258" cp="7">
          <x v="65"/>
          <x v="34"/>
          <x v="34"/>
          <x v="65"/>
          <x v="4"/>
          <x/>
          <x/>
        </s>
        <s v="[Districts].[District].&amp;[D0259]" c="D0259" cp="7">
          <x v="66"/>
          <x v="35"/>
          <x v="35"/>
          <x v="66"/>
          <x v="4"/>
          <x/>
          <x/>
        </s>
        <s v="[Districts].[District].&amp;[D0260]" c="D0260" cp="7">
          <x v="67"/>
          <x v="35"/>
          <x v="35"/>
          <x v="67"/>
          <x v="3"/>
          <x/>
          <x/>
        </s>
        <s v="[Districts].[District].&amp;[D0261]" c="D0261" cp="7">
          <x v="68"/>
          <x v="35"/>
          <x v="35"/>
          <x v="68"/>
          <x v="4"/>
          <x/>
          <x/>
        </s>
        <s v="[Districts].[District].&amp;[D0262]" c="D0262" cp="7">
          <x v="69"/>
          <x v="35"/>
          <x v="35"/>
          <x v="69"/>
          <x v="3"/>
          <x/>
          <x/>
        </s>
        <s v="[Districts].[District].&amp;[D0263]" c="D0263" cp="7">
          <x v="70"/>
          <x v="35"/>
          <x v="35"/>
          <x v="70"/>
          <x v="4"/>
          <x/>
          <x/>
        </s>
        <s v="[Districts].[District].&amp;[D0264]" c="D0264" cp="7">
          <x v="71"/>
          <x v="35"/>
          <x v="35"/>
          <x v="71"/>
          <x v="8"/>
          <x/>
          <x/>
        </s>
        <s v="[Districts].[District].&amp;[D0265]" c="D0265" cp="7">
          <x v="72"/>
          <x v="35"/>
          <x v="35"/>
          <x v="72"/>
          <x v="8"/>
          <x/>
          <x/>
        </s>
        <s v="[Districts].[District].&amp;[D0266]" c="D0266" cp="7">
          <x v="73"/>
          <x v="35"/>
          <x v="35"/>
          <x v="73"/>
          <x v="4"/>
          <x/>
          <x/>
        </s>
        <s v="[Districts].[District].&amp;[D0267]" c="D0267" cp="7">
          <x v="74"/>
          <x v="35"/>
          <x v="35"/>
          <x v="74"/>
          <x v="9"/>
          <x/>
          <x/>
        </s>
        <s v="[Districts].[District].&amp;[D0268]" c="D0268" cp="7">
          <x v="75"/>
          <x v="35"/>
          <x v="35"/>
          <x v="75"/>
          <x v="3"/>
          <x/>
          <x/>
        </s>
        <s v="[Districts].[District].&amp;[D0269]" c="D0269" cp="7">
          <x v="76"/>
          <x v="36"/>
          <x v="36"/>
          <x v="76"/>
          <x v="10"/>
          <x v="4"/>
          <x/>
        </s>
        <s v="[Districts].[District].&amp;[D0270]" c="D0270" cp="7">
          <x v="77"/>
          <x v="36"/>
          <x v="36"/>
          <x v="77"/>
          <x v="10"/>
          <x v="4"/>
          <x/>
        </s>
        <s v="[Districts].[District].&amp;[D0271]" c="D0271" cp="7">
          <x v="78"/>
          <x v="36"/>
          <x v="36"/>
          <x v="78"/>
          <x v="10"/>
          <x v="4"/>
          <x/>
        </s>
        <s v="[Districts].[District].&amp;[D0272]" c="D0272" cp="7">
          <x v="79"/>
          <x v="37"/>
          <x v="37"/>
          <x v="79"/>
          <x v="5"/>
          <x v="11"/>
          <x/>
        </s>
        <s v="[Districts].[District].&amp;[D0273]" c="D0273" cp="7">
          <x v="80"/>
          <x v="37"/>
          <x v="37"/>
          <x v="80"/>
          <x v="5"/>
          <x v="11"/>
          <x/>
        </s>
        <s v="[Districts].[District].&amp;[D0274]" c="D0274" cp="7">
          <x v="81"/>
          <x v="38"/>
          <x v="38"/>
          <x v="81"/>
          <x v="2"/>
          <x/>
          <x/>
        </s>
        <s v="[Districts].[District].&amp;[D0275]" c="D0275" cp="7">
          <x v="82"/>
          <x v="38"/>
          <x v="38"/>
          <x v="82"/>
          <x v="2"/>
          <x/>
          <x/>
        </s>
        <s v="[Districts].[District].&amp;[D0281]" c="D0281" cp="7">
          <x v="83"/>
          <x v="39"/>
          <x v="39"/>
          <x v="83"/>
          <x v="2"/>
          <x/>
          <x/>
        </s>
        <s v="[Districts].[District].&amp;[D0282]" c="D0282" cp="7">
          <x v="84"/>
          <x v="40"/>
          <x v="40"/>
          <x v="84"/>
          <x v="3"/>
          <x v="12"/>
          <x/>
        </s>
        <s v="[Districts].[District].&amp;[D0283]" c="D0283" cp="7">
          <x v="85"/>
          <x v="40"/>
          <x v="40"/>
          <x v="85"/>
          <x v="4"/>
          <x v="12"/>
          <x/>
        </s>
        <s v="[Districts].[District].&amp;[D0284]" c="D0284" cp="7">
          <x v="86"/>
          <x v="41"/>
          <x v="41"/>
          <x v="86"/>
          <x v="4"/>
          <x v="10"/>
          <x/>
        </s>
        <s v="[Districts].[District].&amp;[D0285]" c="D0285" cp="7">
          <x v="87"/>
          <x v="42"/>
          <x v="42"/>
          <x v="87"/>
          <x v="4"/>
          <x/>
          <x/>
        </s>
        <s v="[Districts].[District].&amp;[D0286]" c="D0286" cp="7">
          <x v="88"/>
          <x v="42"/>
          <x v="42"/>
          <x v="88"/>
          <x v="4"/>
          <x v="12"/>
          <x/>
        </s>
        <s v="[Districts].[District].&amp;[D0287]" c="D0287" cp="7">
          <x v="89"/>
          <x v="43"/>
          <x v="43"/>
          <x v="89"/>
          <x v="4"/>
          <x/>
          <x/>
        </s>
        <s v="[Districts].[District].&amp;[D0288]" c="D0288" cp="7">
          <x v="90"/>
          <x v="43"/>
          <x v="43"/>
          <x v="90"/>
          <x v="4"/>
          <x v="13"/>
          <x/>
        </s>
        <s v="[Districts].[District].&amp;[D0289]" c="D0289" cp="7">
          <x v="91"/>
          <x v="43"/>
          <x v="43"/>
          <x v="91"/>
          <x v="4"/>
          <x/>
          <x/>
        </s>
        <s v="[Districts].[District].&amp;[D0290]" c="D0290" cp="7">
          <x v="92"/>
          <x v="43"/>
          <x v="43"/>
          <x v="92"/>
          <x v="4"/>
          <x/>
          <x/>
        </s>
        <s v="[Districts].[District].&amp;[D0291]" c="D0291" cp="7">
          <x v="93"/>
          <x v="44"/>
          <x v="44"/>
          <x v="93"/>
          <x v="2"/>
          <x/>
          <x/>
        </s>
        <s v="[Districts].[District].&amp;[D0292]" c="D0292" cp="7">
          <x v="94"/>
          <x v="44"/>
          <x v="44"/>
          <x v="94"/>
          <x v="2"/>
          <x/>
          <x/>
        </s>
        <s v="[Districts].[District].&amp;[D0293]" c="D0293" cp="7">
          <x v="95"/>
          <x v="44"/>
          <x v="44"/>
          <x v="95"/>
          <x v="2"/>
          <x/>
          <x/>
        </s>
        <s v="[Districts].[District].&amp;[D0294]" c="D0294" cp="7">
          <x v="96"/>
          <x v="45"/>
          <x v="45"/>
          <x v="96"/>
          <x v="2"/>
          <x/>
          <x/>
        </s>
        <s v="[Districts].[District].&amp;[D0297]" c="D0297" cp="7">
          <x v="97"/>
          <x v="2"/>
          <x v="2"/>
          <x v="97"/>
          <x v="2"/>
          <x/>
          <x/>
        </s>
        <s v="[Districts].[District].&amp;[D0298]" c="D0298" cp="7">
          <x v="98"/>
          <x v="46"/>
          <x v="46"/>
          <x v="98"/>
          <x v="6"/>
          <x v="11"/>
          <x/>
        </s>
        <s v="[Districts].[District].&amp;[D0299]" c="D0299" cp="7">
          <x v="99"/>
          <x v="46"/>
          <x v="46"/>
          <x v="99"/>
          <x v="6"/>
          <x v="11"/>
          <x/>
        </s>
        <s v="[Districts].[District].&amp;[D0300]" c="D0300" cp="7">
          <x v="100"/>
          <x v="47"/>
          <x v="47"/>
          <x v="100"/>
          <x v="4"/>
          <x v="14"/>
          <x/>
        </s>
        <s v="[Districts].[District].&amp;[D0303]" c="D0303" cp="7">
          <x v="101"/>
          <x v="4"/>
          <x v="4"/>
          <x v="101"/>
          <x v="1"/>
          <x/>
          <x/>
        </s>
        <s v="[Districts].[District].&amp;[D0305]" c="D0305" cp="7">
          <x v="102"/>
          <x v="48"/>
          <x v="48"/>
          <x v="102"/>
          <x v="6"/>
          <x/>
          <x/>
        </s>
        <s v="[Districts].[District].&amp;[D0306]" c="D0306" cp="7">
          <x v="103"/>
          <x v="48"/>
          <x v="48"/>
          <x v="103"/>
          <x v="6"/>
          <x/>
          <x/>
        </s>
        <s v="[Districts].[District].&amp;[D0307]" c="D0307" cp="7">
          <x v="104"/>
          <x v="48"/>
          <x v="48"/>
          <x v="104"/>
          <x v="6"/>
          <x/>
          <x/>
        </s>
        <s v="[Districts].[District].&amp;[D0308]" c="D0308" cp="7">
          <x v="105"/>
          <x v="49"/>
          <x v="49"/>
          <x v="105"/>
          <x v="9"/>
          <x/>
          <x/>
        </s>
        <s v="[Districts].[District].&amp;[D0309]" c="D0309" cp="7">
          <x v="106"/>
          <x v="49"/>
          <x v="49"/>
          <x v="106"/>
          <x v="9"/>
          <x/>
          <x/>
        </s>
        <s v="[Districts].[District].&amp;[D0310]" c="D0310" cp="7">
          <x v="107"/>
          <x v="49"/>
          <x v="49"/>
          <x v="107"/>
          <x v="9"/>
          <x/>
          <x/>
        </s>
        <s v="[Districts].[District].&amp;[D0311]" c="D0311" cp="7">
          <x v="108"/>
          <x v="49"/>
          <x v="49"/>
          <x v="108"/>
          <x v="9"/>
          <x/>
          <x/>
        </s>
        <s v="[Districts].[District].&amp;[D0312]" c="D0312" cp="7">
          <x v="109"/>
          <x v="49"/>
          <x v="49"/>
          <x v="109"/>
          <x v="9"/>
          <x/>
          <x/>
        </s>
        <s v="[Districts].[District].&amp;[D0313]" c="D0313" cp="7">
          <x v="110"/>
          <x v="49"/>
          <x v="49"/>
          <x v="110"/>
          <x v="9"/>
          <x/>
          <x/>
        </s>
        <s v="[Districts].[District].&amp;[D0314]" c="D0314" cp="7">
          <x v="111"/>
          <x v="50"/>
          <x v="50"/>
          <x v="111"/>
          <x v="2"/>
          <x/>
          <x/>
        </s>
        <s v="[Districts].[District].&amp;[D0315]" c="D0315" cp="7">
          <x v="112"/>
          <x v="50"/>
          <x v="50"/>
          <x v="112"/>
          <x v="2"/>
          <x/>
          <x/>
        </s>
        <s v="[Districts].[District].&amp;[D0316]" c="D0316" cp="7">
          <x v="113"/>
          <x v="50"/>
          <x v="50"/>
          <x v="113"/>
          <x v="2"/>
          <x/>
          <x/>
        </s>
        <s v="[Districts].[District].&amp;[D0320]" c="D0320" cp="7">
          <x v="114"/>
          <x v="51"/>
          <x v="51"/>
          <x v="114"/>
          <x v="4"/>
          <x/>
          <x/>
        </s>
        <s v="[Districts].[District].&amp;[D0321]" c="D0321" cp="7">
          <x v="115"/>
          <x v="51"/>
          <x v="51"/>
          <x v="115"/>
          <x v="4"/>
          <x/>
          <x/>
        </s>
        <s v="[Districts].[District].&amp;[D0322]" c="D0322" cp="7">
          <x v="116"/>
          <x v="51"/>
          <x v="51"/>
          <x v="116"/>
          <x v="4"/>
          <x v="15"/>
          <x/>
        </s>
        <s v="[Districts].[District].&amp;[D0323]" c="D0323" cp="7">
          <x v="117"/>
          <x v="51"/>
          <x v="51"/>
          <x v="117"/>
          <x v="3"/>
          <x/>
          <x/>
        </s>
        <s v="[Districts].[District].&amp;[D0325]" c="D0325" cp="7">
          <x v="118"/>
          <x v="8"/>
          <x v="8"/>
          <x v="118"/>
          <x v="10"/>
          <x v="4"/>
          <x/>
        </s>
        <s v="[Districts].[District].&amp;[D0326]" c="D0326" cp="7">
          <x v="119"/>
          <x v="8"/>
          <x v="8"/>
          <x v="119"/>
          <x v="4"/>
          <x v="4"/>
          <x/>
        </s>
        <s v="[Districts].[District].&amp;[D0327]" c="D0327" cp="7">
          <x v="120"/>
          <x v="10"/>
          <x v="10"/>
          <x v="120"/>
          <x v="6"/>
          <x/>
          <x/>
        </s>
        <s v="[Districts].[District].&amp;[D0329]" c="D0329" cp="7">
          <x v="121"/>
          <x v="52"/>
          <x v="52"/>
          <x v="121"/>
          <x v="4"/>
          <x/>
          <x/>
        </s>
        <s v="[Districts].[District].&amp;[D0330]" c="D0330" cp="7">
          <x v="122"/>
          <x v="52"/>
          <x v="52"/>
          <x v="122"/>
          <x v="3"/>
          <x/>
          <x/>
        </s>
        <s v="[Districts].[District].&amp;[D0331]" c="D0331" cp="7">
          <x v="123"/>
          <x v="53"/>
          <x v="53"/>
          <x v="123"/>
          <x v="9"/>
          <x/>
          <x/>
        </s>
        <s v="[Districts].[District].&amp;[D0332]" c="D0332" cp="7">
          <x v="124"/>
          <x v="53"/>
          <x v="53"/>
          <x v="124"/>
          <x v="7"/>
          <x/>
          <x/>
        </s>
        <s v="[Districts].[District].&amp;[D0333]" c="D0333" cp="7">
          <x v="125"/>
          <x v="54"/>
          <x v="54"/>
          <x v="125"/>
          <x v="5"/>
          <x v="6"/>
          <x/>
        </s>
        <s v="[Districts].[District].&amp;[D0334]" c="D0334" cp="7">
          <x v="126"/>
          <x v="54"/>
          <x v="54"/>
          <x v="126"/>
          <x v="4"/>
          <x v="5"/>
          <x/>
        </s>
        <s v="[Districts].[District].&amp;[D0335]" c="D0335" cp="7">
          <x v="127"/>
          <x v="55"/>
          <x v="55"/>
          <x v="127"/>
          <x v="4"/>
          <x v="15"/>
          <x/>
        </s>
        <s v="[Districts].[District].&amp;[D0336]" c="D0336" cp="7">
          <x v="128"/>
          <x v="55"/>
          <x v="55"/>
          <x v="128"/>
          <x v="4"/>
          <x v="15"/>
          <x/>
        </s>
        <s v="[Districts].[District].&amp;[D0337]" c="D0337" cp="7">
          <x v="129"/>
          <x v="55"/>
          <x v="55"/>
          <x v="129"/>
          <x v="4"/>
          <x v="15"/>
          <x/>
        </s>
        <s v="[Districts].[District].&amp;[D0338]" c="D0338" cp="7">
          <x v="130"/>
          <x v="56"/>
          <x v="56"/>
          <x v="130"/>
          <x v="11"/>
          <x/>
          <x/>
        </s>
        <s v="[Districts].[District].&amp;[D0339]" c="D0339" cp="7">
          <x v="131"/>
          <x v="56"/>
          <x v="56"/>
          <x v="131"/>
          <x v="11"/>
          <x/>
          <x/>
        </s>
        <s v="[Districts].[District].&amp;[D0340]" c="D0340" cp="7">
          <x v="132"/>
          <x v="56"/>
          <x v="56"/>
          <x v="132"/>
          <x v="11"/>
          <x/>
          <x/>
        </s>
        <s v="[Districts].[District].&amp;[D0341]" c="D0341" cp="7">
          <x v="133"/>
          <x v="56"/>
          <x v="56"/>
          <x v="133"/>
          <x v="11"/>
          <x/>
          <x/>
        </s>
        <s v="[Districts].[District].&amp;[D0342]" c="D0342" cp="7">
          <x v="134"/>
          <x v="56"/>
          <x v="56"/>
          <x v="134"/>
          <x v="11"/>
          <x/>
          <x/>
        </s>
        <s v="[Districts].[District].&amp;[D0343]" c="D0343" cp="7">
          <x v="135"/>
          <x v="56"/>
          <x v="56"/>
          <x v="135"/>
          <x v="11"/>
          <x/>
          <x/>
        </s>
        <s v="[Districts].[District].&amp;[D0344]" c="D0344" cp="7">
          <x v="136"/>
          <x v="57"/>
          <x v="57"/>
          <x v="136"/>
          <x v="3"/>
          <x v="13"/>
          <x/>
        </s>
        <s v="[Districts].[District].&amp;[D0345]" c="D0345" cp="7">
          <x v="137"/>
          <x v="58"/>
          <x v="58"/>
          <x v="137"/>
          <x v="4"/>
          <x/>
          <x/>
        </s>
        <s v="[Districts].[District].&amp;[D0346]" c="D0346" cp="7">
          <x v="138"/>
          <x v="57"/>
          <x v="57"/>
          <x v="138"/>
          <x v="4"/>
          <x v="13"/>
          <x/>
        </s>
        <s v="[Districts].[District].&amp;[D0347]" c="D0347" cp="7">
          <x v="139"/>
          <x v="59"/>
          <x v="59"/>
          <x v="139"/>
          <x v="4"/>
          <x v="16"/>
          <x/>
        </s>
        <s v="[Districts].[District].&amp;[D0348]" c="D0348" cp="7">
          <x v="140"/>
          <x v="60"/>
          <x v="60"/>
          <x v="140"/>
          <x v="4"/>
          <x/>
          <x/>
        </s>
        <s v="[Districts].[District].&amp;[D0349]" c="D0349" cp="7">
          <x v="141"/>
          <x v="61"/>
          <x v="61"/>
          <x v="141"/>
          <x v="9"/>
          <x/>
          <x/>
        </s>
        <s v="[Districts].[District].&amp;[D0350]" c="D0350" cp="7">
          <x v="142"/>
          <x v="61"/>
          <x v="61"/>
          <x v="142"/>
          <x v="9"/>
          <x/>
          <x/>
        </s>
        <s v="[Districts].[District].&amp;[D0351]" c="D0351" cp="7">
          <x v="143"/>
          <x v="61"/>
          <x v="61"/>
          <x v="143"/>
          <x v="3"/>
          <x/>
          <x/>
        </s>
        <s v="[Districts].[District].&amp;[D0352]" c="D0352" cp="7">
          <x v="144"/>
          <x v="62"/>
          <x v="62"/>
          <x v="144"/>
          <x v="2"/>
          <x/>
          <x/>
        </s>
        <s v="[Districts].[District].&amp;[D0353]" c="D0353" cp="7">
          <x v="145"/>
          <x v="63"/>
          <x v="63"/>
          <x v="145"/>
          <x v="4"/>
          <x/>
          <x/>
        </s>
        <s v="[Districts].[District].&amp;[D0355]" c="D0355" cp="7">
          <x v="146"/>
          <x v="64"/>
          <x v="64"/>
          <x v="146"/>
          <x v="9"/>
          <x v="17"/>
          <x/>
        </s>
        <s v="[Districts].[District].&amp;[D0356]" c="D0356" cp="7">
          <x v="147"/>
          <x v="63"/>
          <x v="63"/>
          <x v="147"/>
          <x v="4"/>
          <x/>
          <x/>
        </s>
        <s v="[Districts].[District].&amp;[D0357]" c="D0357" cp="7">
          <x v="148"/>
          <x v="63"/>
          <x v="63"/>
          <x v="148"/>
          <x v="4"/>
          <x/>
          <x/>
        </s>
        <s v="[Districts].[District].&amp;[D0358]" c="D0358" cp="7">
          <x v="149"/>
          <x v="63"/>
          <x v="63"/>
          <x v="149"/>
          <x v="8"/>
          <x/>
          <x/>
        </s>
        <s v="[Districts].[District].&amp;[D0359]" c="D0359" cp="7">
          <x v="150"/>
          <x v="63"/>
          <x v="63"/>
          <x v="150"/>
          <x v="8"/>
          <x/>
          <x/>
        </s>
        <s v="[Districts].[District].&amp;[D0360]" c="D0360" cp="7">
          <x v="151"/>
          <x v="63"/>
          <x v="63"/>
          <x v="151"/>
          <x v="3"/>
          <x/>
          <x/>
        </s>
        <s v="[Districts].[District].&amp;[D0361]" c="D0361" cp="7">
          <x v="152"/>
          <x v="65"/>
          <x v="65"/>
          <x v="152"/>
          <x v="7"/>
          <x/>
          <x/>
        </s>
        <s v="[Districts].[District].&amp;[D0362]" c="D0362" cp="7">
          <x v="153"/>
          <x v="57"/>
          <x v="57"/>
          <x v="153"/>
          <x v="4"/>
          <x v="13"/>
          <x/>
        </s>
        <s v="[Districts].[District].&amp;[D0363]" c="D0363" cp="7">
          <x v="154"/>
          <x v="66"/>
          <x v="66"/>
          <x v="154"/>
          <x v="1"/>
          <x/>
          <x/>
        </s>
        <s v="[Districts].[District].&amp;[D0364]" c="D0364" cp="7">
          <x v="155"/>
          <x v="67"/>
          <x v="67"/>
          <x v="155"/>
          <x v="5"/>
          <x v="18"/>
          <x/>
        </s>
        <s v="[Districts].[District].&amp;[D0365]" c="D0365" cp="7">
          <x v="156"/>
          <x v="68"/>
          <x v="68"/>
          <x v="156"/>
          <x v="4"/>
          <x v="13"/>
          <x/>
        </s>
        <s v="[Districts].[District].&amp;[D0366]" c="D0366" cp="7">
          <x v="157"/>
          <x v="69"/>
          <x v="69"/>
          <x v="157"/>
          <x/>
          <x/>
          <x/>
        </s>
        <s v="[Districts].[District].&amp;[D0367]" c="D0367" cp="7">
          <x v="158"/>
          <x v="70"/>
          <x v="70"/>
          <x v="158"/>
          <x v="4"/>
          <x v="13"/>
          <x/>
        </s>
        <s v="[Districts].[District].&amp;[D0368]" c="D0368" cp="7">
          <x v="159"/>
          <x v="70"/>
          <x v="70"/>
          <x v="159"/>
          <x v="4"/>
          <x v="13"/>
          <x/>
        </s>
        <s v="[Districts].[District].&amp;[D0369]" c="D0369" cp="7">
          <x v="160"/>
          <x v="71"/>
          <x v="71"/>
          <x v="160"/>
          <x v="9"/>
          <x/>
          <x/>
        </s>
        <s v="[Districts].[District].&amp;[D0371]" c="D0371" cp="7">
          <x v="161"/>
          <x v="1"/>
          <x v="1"/>
          <x v="161"/>
          <x v="1"/>
          <x/>
          <x/>
        </s>
        <s v="[Districts].[District].&amp;[D0372]" c="D0372" cp="7">
          <x v="162"/>
          <x v="58"/>
          <x v="58"/>
          <x v="162"/>
          <x v="4"/>
          <x/>
          <x/>
        </s>
        <s v="[Districts].[District].&amp;[D0373]" c="D0373" cp="7">
          <x v="163"/>
          <x v="71"/>
          <x v="71"/>
          <x v="163"/>
          <x v="9"/>
          <x v="19"/>
          <x/>
        </s>
        <s v="[Districts].[District].&amp;[D0374]" c="D0374" cp="7">
          <x v="164"/>
          <x v="72"/>
          <x v="72"/>
          <x v="164"/>
          <x v="1"/>
          <x/>
          <x/>
        </s>
        <s v="[Districts].[District].&amp;[D0375]" c="D0375" cp="7">
          <x v="165"/>
          <x v="14"/>
          <x v="14"/>
          <x v="165"/>
          <x v="4"/>
          <x v="2"/>
          <x/>
        </s>
        <s v="[Districts].[District].&amp;[D0376]" c="D0376" cp="7">
          <x v="166"/>
          <x v="73"/>
          <x v="73"/>
          <x v="166"/>
          <x v="9"/>
          <x v="20"/>
          <x/>
        </s>
        <s v="[Districts].[District].&amp;[D0377]" c="D0377" cp="7">
          <x v="167"/>
          <x v="74"/>
          <x v="74"/>
          <x v="167"/>
          <x v="11"/>
          <x/>
          <x/>
        </s>
        <s v="[Districts].[District].&amp;[D0378]" c="D0378" cp="7">
          <x v="168"/>
          <x v="75"/>
          <x v="75"/>
          <x v="168"/>
          <x v="4"/>
          <x v="5"/>
          <x/>
        </s>
        <s v="[Districts].[District].&amp;[D0379]" c="D0379" cp="7">
          <x v="169"/>
          <x v="76"/>
          <x v="76"/>
          <x v="169"/>
          <x v="5"/>
          <x v="5"/>
          <x/>
        </s>
        <s v="[Districts].[District].&amp;[D0380]" c="D0380" cp="7">
          <x v="170"/>
          <x v="67"/>
          <x v="67"/>
          <x v="170"/>
          <x v="5"/>
          <x v="21"/>
          <x/>
        </s>
        <s v="[Districts].[District].&amp;[D0381]" c="D0381" cp="7">
          <x v="171"/>
          <x v="77"/>
          <x v="77"/>
          <x v="171"/>
          <x v="1"/>
          <x/>
          <x/>
        </s>
        <s v="[Districts].[District].&amp;[D0382]" c="D0382" cp="7">
          <x v="172"/>
          <x v="78"/>
          <x v="78"/>
          <x v="172"/>
          <x v="7"/>
          <x/>
          <x/>
        </s>
        <s v="[Districts].[District].&amp;[D0383]" c="D0383" cp="7">
          <x v="173"/>
          <x v="75"/>
          <x v="75"/>
          <x v="173"/>
          <x v="3"/>
          <x/>
          <x/>
        </s>
        <s v="[Districts].[District].&amp;[D0384]" c="D0384" cp="7">
          <x v="174"/>
          <x v="75"/>
          <x v="75"/>
          <x v="38"/>
          <x v="5"/>
          <x v="5"/>
          <x/>
        </s>
        <s v="[Districts].[District].&amp;[D0385]" c="D0385" cp="7">
          <x v="175"/>
          <x v="14"/>
          <x v="14"/>
          <x v="174"/>
          <x v="8"/>
          <x v="2"/>
          <x/>
        </s>
        <s v="[Districts].[District].&amp;[D0386]" c="D0386" cp="7">
          <x v="176"/>
          <x v="79"/>
          <x v="79"/>
          <x v="175"/>
          <x v="4"/>
          <x v="10"/>
          <x/>
        </s>
        <s v="[Districts].[District].&amp;[D0387]" c="D0387" cp="7">
          <x v="177"/>
          <x v="80"/>
          <x v="80"/>
          <x v="176"/>
          <x v="4"/>
          <x/>
          <x/>
        </s>
        <s v="[Districts].[District].&amp;[D0388]" c="D0388" cp="7">
          <x v="178"/>
          <x v="81"/>
          <x v="81"/>
          <x v="177"/>
          <x v="10"/>
          <x v="22"/>
          <x/>
        </s>
        <s v="[Districts].[District].&amp;[D0389]" c="D0389" cp="7">
          <x v="179"/>
          <x v="79"/>
          <x v="79"/>
          <x v="178"/>
          <x v="4"/>
          <x/>
          <x/>
        </s>
        <s v="[Districts].[District].&amp;[D0390]" c="D0390" cp="7">
          <x v="180"/>
          <x v="79"/>
          <x v="79"/>
          <x v="179"/>
          <x v="4"/>
          <x v="10"/>
          <x/>
        </s>
        <s v="[Districts].[District].&amp;[D0392]" c="D0392" cp="7">
          <x v="181"/>
          <x v="82"/>
          <x v="82"/>
          <x v="180"/>
          <x v="4"/>
          <x v="4"/>
          <x/>
        </s>
        <s v="[Districts].[District].&amp;[D0393]" c="D0393" cp="7">
          <x v="182"/>
          <x v="83"/>
          <x v="83"/>
          <x v="181"/>
          <x v="6"/>
          <x/>
          <x/>
        </s>
        <s v="[Districts].[District].&amp;[D0394]" c="D0394" cp="7">
          <x v="183"/>
          <x v="14"/>
          <x v="14"/>
          <x v="182"/>
          <x v="4"/>
          <x v="2"/>
          <x/>
        </s>
        <s v="[Districts].[District].&amp;[D0395]" c="D0395" cp="7">
          <x v="184"/>
          <x v="84"/>
          <x v="84"/>
          <x v="183"/>
          <x v="4"/>
          <x v="22"/>
          <x/>
        </s>
        <s v="[Districts].[District].&amp;[D0396]" c="D0396" cp="7">
          <x v="185"/>
          <x v="14"/>
          <x v="14"/>
          <x v="184"/>
          <x v="8"/>
          <x v="2"/>
          <x/>
        </s>
        <s v="[Districts].[District].&amp;[D0397]" c="D0397" cp="7">
          <x v="186"/>
          <x v="85"/>
          <x v="85"/>
          <x v="185"/>
          <x v="4"/>
          <x/>
          <x/>
        </s>
        <s v="[Districts].[District].&amp;[D0398]" c="D0398" cp="7">
          <x v="187"/>
          <x v="85"/>
          <x v="85"/>
          <x v="186"/>
          <x v="9"/>
          <x/>
          <x/>
        </s>
        <s v="[Districts].[District].&amp;[D0399]" c="D0399" cp="7">
          <x v="188"/>
          <x v="86"/>
          <x v="86"/>
          <x v="187"/>
          <x v="10"/>
          <x v="4"/>
          <x/>
        </s>
        <s v="[Districts].[District].&amp;[D0400]" c="D0400" cp="7">
          <x v="189"/>
          <x v="87"/>
          <x v="87"/>
          <x v="188"/>
          <x v="9"/>
          <x v="23"/>
          <x/>
        </s>
        <s v="[Districts].[District].&amp;[D0401]" c="D0401" cp="7">
          <x v="190"/>
          <x v="73"/>
          <x v="73"/>
          <x v="189"/>
          <x v="9"/>
          <x v="20"/>
          <x/>
        </s>
        <s v="[Districts].[District].&amp;[D0402]" c="D0402" cp="7">
          <x v="191"/>
          <x v="14"/>
          <x v="14"/>
          <x v="190"/>
          <x v="4"/>
          <x v="2"/>
          <x/>
        </s>
        <s v="[Districts].[District].&amp;[D0403]" c="D0403" cp="7">
          <x v="192"/>
          <x v="84"/>
          <x v="84"/>
          <x v="191"/>
          <x v="10"/>
          <x v="17"/>
          <x/>
        </s>
        <s v="[Districts].[District].&amp;[D0404]" c="D0404" cp="7">
          <x v="193"/>
          <x v="88"/>
          <x v="88"/>
          <x v="192"/>
          <x/>
          <x v="8"/>
          <x/>
        </s>
        <s v="[Districts].[District].&amp;[D0405]" c="D0405" cp="7">
          <x v="194"/>
          <x v="73"/>
          <x v="73"/>
          <x v="193"/>
          <x v="9"/>
          <x v="20"/>
          <x/>
        </s>
        <s v="[Districts].[District].&amp;[D0407]" c="D0407" cp="7">
          <x v="195"/>
          <x v="86"/>
          <x v="86"/>
          <x v="194"/>
          <x v="10"/>
          <x/>
          <x/>
        </s>
        <s v="[Districts].[District].&amp;[D0408]" c="D0408" cp="7">
          <x v="196"/>
          <x v="85"/>
          <x v="85"/>
          <x v="195"/>
          <x v="9"/>
          <x/>
          <x/>
        </s>
        <s v="[Districts].[District].&amp;[D0409]" c="D0409" cp="7">
          <x v="197"/>
          <x v="74"/>
          <x v="74"/>
          <x v="196"/>
          <x v="4"/>
          <x/>
          <x/>
        </s>
        <s v="[Districts].[District].&amp;[D0410]" c="D0410" cp="7">
          <x v="198"/>
          <x v="85"/>
          <x v="85"/>
          <x v="197"/>
          <x v="9"/>
          <x/>
          <x/>
        </s>
        <s v="[Districts].[District].&amp;[D0411]" c="D0411" cp="7">
          <x v="199"/>
          <x v="85"/>
          <x v="85"/>
          <x v="198"/>
          <x v="9"/>
          <x/>
          <x/>
        </s>
        <s v="[Districts].[District].&amp;[D0412]" c="D0412" cp="7">
          <x v="200"/>
          <x v="89"/>
          <x v="89"/>
          <x v="199"/>
          <x v="2"/>
          <x/>
          <x/>
        </s>
        <s v="[Districts].[District].&amp;[D0413]" c="D0413" cp="7">
          <x v="201"/>
          <x/>
          <x/>
          <x v="200"/>
          <x v="4"/>
          <x/>
          <x/>
        </s>
        <s v="[Districts].[District].&amp;[D0415]" c="D0415" cp="7">
          <x v="202"/>
          <x v="90"/>
          <x v="90"/>
          <x v="201"/>
          <x v="4"/>
          <x/>
          <x/>
        </s>
        <s v="[Districts].[District].&amp;[D0416]" c="D0416" cp="7">
          <x v="203"/>
          <x v="70"/>
          <x v="70"/>
          <x v="202"/>
          <x v="4"/>
          <x v="13"/>
          <x/>
        </s>
        <s v="[Districts].[District].&amp;[D0417]" c="D0417" cp="7">
          <x v="204"/>
          <x v="91"/>
          <x v="91"/>
          <x v="203"/>
          <x v="4"/>
          <x v="10"/>
          <x/>
        </s>
        <s v="[Districts].[District].&amp;[D0418]" c="D0418" cp="7">
          <x v="205"/>
          <x v="87"/>
          <x v="87"/>
          <x v="204"/>
          <x v="9"/>
          <x v="23"/>
          <x/>
        </s>
        <s v="[Districts].[District].&amp;[D0419]" c="D0419" cp="7">
          <x v="206"/>
          <x v="87"/>
          <x v="87"/>
          <x v="205"/>
          <x v="9"/>
          <x v="23"/>
          <x/>
        </s>
        <s v="[Districts].[District].&amp;[D0420]" c="D0420" cp="7">
          <x v="207"/>
          <x v="92"/>
          <x v="92"/>
          <x v="206"/>
          <x v="4"/>
          <x v="24"/>
          <x/>
        </s>
        <s v="[Districts].[District].&amp;[D0421]" c="D0421" cp="7">
          <x v="208"/>
          <x v="92"/>
          <x v="92"/>
          <x v="207"/>
          <x v="4"/>
          <x/>
          <x/>
        </s>
        <s v="[Districts].[District].&amp;[D0422]" c="D0422" cp="7">
          <x v="209"/>
          <x v="93"/>
          <x v="93"/>
          <x v="208"/>
          <x v="4"/>
          <x v="14"/>
          <x/>
        </s>
        <s v="[Districts].[District].&amp;[D0423]" c="D0423" cp="7">
          <x v="210"/>
          <x v="87"/>
          <x v="87"/>
          <x v="209"/>
          <x v="9"/>
          <x v="23"/>
          <x/>
        </s>
        <s v="[Districts].[District].&amp;[D0426]" c="D0426" cp="7">
          <x v="211"/>
          <x v="7"/>
          <x v="7"/>
          <x v="210"/>
          <x v="5"/>
          <x v="6"/>
          <x/>
        </s>
        <s v="[Districts].[District].&amp;[D0428]" c="D0428" cp="7">
          <x v="212"/>
          <x v="64"/>
          <x v="64"/>
          <x v="211"/>
          <x v="4"/>
          <x v="17"/>
          <x/>
        </s>
        <s v="[Districts].[District].&amp;[D0429]" c="D0429" cp="7">
          <x v="213"/>
          <x v="9"/>
          <x v="9"/>
          <x v="212"/>
          <x v="4"/>
          <x/>
          <x/>
        </s>
        <s v="[Districts].[District].&amp;[D0430]" c="D0430" cp="7">
          <x v="214"/>
          <x v="90"/>
          <x v="90"/>
          <x v="213"/>
          <x v="4"/>
          <x/>
          <x/>
        </s>
        <s v="[Districts].[District].&amp;[D0431]" c="D0431" cp="7">
          <x v="215"/>
          <x v="64"/>
          <x v="64"/>
          <x v="214"/>
          <x v="4"/>
          <x v="17"/>
          <x/>
        </s>
        <s v="[Districts].[District].&amp;[D0432]" c="D0432" cp="7">
          <x v="216"/>
          <x v="81"/>
          <x v="81"/>
          <x v="215"/>
          <x v="10"/>
          <x v="22"/>
          <x/>
        </s>
        <s v="[Districts].[District].&amp;[D0434]" c="D0434" cp="7">
          <x v="217"/>
          <x v="92"/>
          <x v="92"/>
          <x v="216"/>
          <x v="4"/>
          <x/>
          <x/>
        </s>
        <s v="[Districts].[District].&amp;[D0435]" c="D0435" cp="7">
          <x v="218"/>
          <x v="83"/>
          <x v="83"/>
          <x v="217"/>
          <x v="6"/>
          <x/>
          <x/>
        </s>
        <s v="[Districts].[District].&amp;[D0436]" c="D0436" cp="7">
          <x v="219"/>
          <x v="94"/>
          <x v="94"/>
          <x v="218"/>
          <x v="4"/>
          <x/>
          <x/>
        </s>
        <s v="[Districts].[District].&amp;[D0437]" c="D0437" cp="7">
          <x v="220"/>
          <x v="58"/>
          <x v="58"/>
          <x v="219"/>
          <x v="4"/>
          <x/>
          <x/>
        </s>
        <s v="[Districts].[District].&amp;[D0438]" c="D0438" cp="7">
          <x v="221"/>
          <x v="78"/>
          <x v="78"/>
          <x v="220"/>
          <x v="7"/>
          <x/>
          <x/>
        </s>
        <s v="[Districts].[District].&amp;[D0439]" c="D0439" cp="7">
          <x v="222"/>
          <x v="71"/>
          <x v="71"/>
          <x v="221"/>
          <x v="9"/>
          <x/>
          <x/>
        </s>
        <s v="[Districts].[District].&amp;[D0440]" c="D0440" cp="7">
          <x v="223"/>
          <x v="71"/>
          <x v="71"/>
          <x v="222"/>
          <x v="9"/>
          <x v="19"/>
          <x/>
        </s>
        <s v="[Districts].[District].&amp;[D0443]" c="D0443" cp="7">
          <x v="224"/>
          <x v="77"/>
          <x v="77"/>
          <x v="223"/>
          <x v="1"/>
          <x/>
          <x/>
        </s>
        <s v="[Districts].[District].&amp;[D0444]" c="D0444" cp="7">
          <x v="225"/>
          <x v="73"/>
          <x v="73"/>
          <x v="224"/>
          <x v="9"/>
          <x v="20"/>
          <x/>
        </s>
        <s v="[Districts].[District].&amp;[D0445]" c="D0445" cp="7">
          <x v="226"/>
          <x v="94"/>
          <x v="94"/>
          <x v="225"/>
          <x v="4"/>
          <x/>
          <x/>
        </s>
        <s v="[Districts].[District].&amp;[D0446]" c="D0446" cp="7">
          <x v="227"/>
          <x v="94"/>
          <x v="94"/>
          <x v="226"/>
          <x v="4"/>
          <x/>
          <x/>
        </s>
        <s v="[Districts].[District].&amp;[D0447]" c="D0447" cp="7">
          <x v="228"/>
          <x v="94"/>
          <x v="94"/>
          <x v="227"/>
          <x v="4"/>
          <x/>
          <x/>
        </s>
        <s v="[Districts].[District].&amp;[D0448]" c="D0448" cp="7">
          <x v="229"/>
          <x v="87"/>
          <x v="87"/>
          <x v="228"/>
          <x v="9"/>
          <x v="23"/>
          <x/>
        </s>
        <s v="[Districts].[District].&amp;[D0449]" c="D0449" cp="7">
          <x v="230"/>
          <x v="15"/>
          <x v="15"/>
          <x v="229"/>
          <x v="3"/>
          <x v="3"/>
          <x/>
        </s>
        <s v="[Districts].[District].&amp;[D0450]" c="D0450" cp="7">
          <x v="231"/>
          <x v="58"/>
          <x v="58"/>
          <x v="230"/>
          <x v="4"/>
          <x/>
          <x/>
        </s>
        <s v="[Districts].[District].&amp;[D0452]" c="D0452" cp="7">
          <x v="232"/>
          <x v="95"/>
          <x v="95"/>
          <x v="231"/>
          <x v="3"/>
          <x/>
          <x/>
        </s>
        <s v="[Districts].[District].&amp;[D0453]" c="D0453" cp="7">
          <x v="233"/>
          <x v="15"/>
          <x v="15"/>
          <x v="232"/>
          <x v="4"/>
          <x v="3"/>
          <x/>
        </s>
        <s v="[Districts].[District].&amp;[D0454]" c="D0454" cp="7">
          <x v="234"/>
          <x v="92"/>
          <x v="92"/>
          <x v="233"/>
          <x v="4"/>
          <x/>
          <x/>
        </s>
        <s v="[Districts].[District].&amp;[D0456]" c="D0456" cp="7">
          <x v="235"/>
          <x v="92"/>
          <x v="92"/>
          <x v="234"/>
          <x v="4"/>
          <x/>
          <x/>
        </s>
        <s v="[Districts].[District].&amp;[D0457]" c="D0457" cp="7">
          <x v="236"/>
          <x v="66"/>
          <x v="66"/>
          <x v="235"/>
          <x v="1"/>
          <x/>
          <x/>
        </s>
        <s v="[Districts].[District].&amp;[D0458]" c="D0458" cp="7">
          <x v="237"/>
          <x v="15"/>
          <x v="15"/>
          <x v="236"/>
          <x v="4"/>
          <x v="3"/>
          <x/>
        </s>
        <s v="[Districts].[District].&amp;[D0459]" c="D0459" cp="7">
          <x v="238"/>
          <x v="77"/>
          <x v="77"/>
          <x v="237"/>
          <x v="1"/>
          <x/>
          <x/>
        </s>
        <s v="[Districts].[District].&amp;[D0460]" c="D0460" cp="7">
          <x v="239"/>
          <x v="71"/>
          <x v="71"/>
          <x v="238"/>
          <x v="9"/>
          <x v="19"/>
          <x/>
        </s>
        <s v="[Districts].[District].&amp;[D0461]" c="D0461" cp="7">
          <x v="240"/>
          <x v="80"/>
          <x v="80"/>
          <x v="239"/>
          <x v="4"/>
          <x/>
          <x/>
        </s>
        <s v="[Districts].[District].&amp;[D0462]" c="D0462" cp="7">
          <x v="241"/>
          <x v="96"/>
          <x v="96"/>
          <x v="240"/>
          <x v="4"/>
          <x/>
          <x/>
        </s>
        <s v="[Districts].[District].&amp;[D0463]" c="D0463" cp="7">
          <x v="242"/>
          <x v="96"/>
          <x v="96"/>
          <x v="241"/>
          <x v="4"/>
          <x/>
          <x/>
        </s>
        <s v="[Districts].[District].&amp;[D0464]" c="D0464" cp="7">
          <x v="243"/>
          <x v="15"/>
          <x v="15"/>
          <x v="242"/>
          <x v="4"/>
          <x v="3"/>
          <x/>
        </s>
        <s v="[Districts].[District].&amp;[D0465]" c="D0465" cp="7">
          <x v="244"/>
          <x v="96"/>
          <x v="96"/>
          <x v="243"/>
          <x v="8"/>
          <x/>
          <x/>
        </s>
        <s v="[Districts].[District].&amp;[D0466]" c="D0466" cp="7">
          <x v="245"/>
          <x v="97"/>
          <x v="97"/>
          <x v="244"/>
          <x v="1"/>
          <x/>
          <x/>
        </s>
        <s v="[Districts].[District].&amp;[D0467]" c="D0467" cp="7">
          <x v="246"/>
          <x v="98"/>
          <x v="98"/>
          <x v="245"/>
          <x v="1"/>
          <x/>
          <x/>
        </s>
        <s v="[Districts].[District].&amp;[D0468]" c="D0468" cp="7">
          <x v="247"/>
          <x v="99"/>
          <x v="99"/>
          <x v="246"/>
          <x v="2"/>
          <x/>
          <x/>
        </s>
        <s v="[Districts].[District].&amp;[D0469]" c="D0469" cp="7">
          <x v="248"/>
          <x v="15"/>
          <x v="15"/>
          <x v="247"/>
          <x v="3"/>
          <x v="3"/>
          <x/>
        </s>
        <s v="[Districts].[District].&amp;[D0470]" c="D0470" cp="7">
          <x v="249"/>
          <x v="96"/>
          <x v="96"/>
          <x v="248"/>
          <x v="4"/>
          <x/>
          <x/>
        </s>
        <s v="[Districts].[District].&amp;[D0471]" c="D0471" cp="7">
          <x v="250"/>
          <x v="96"/>
          <x v="96"/>
          <x v="249"/>
          <x v="4"/>
          <x/>
          <x/>
        </s>
        <s v="[Districts].[District].&amp;[D0473]" c="D0473" cp="7">
          <x v="251"/>
          <x v="83"/>
          <x v="83"/>
          <x v="250"/>
          <x v="6"/>
          <x/>
          <x/>
        </s>
        <s v="[Districts].[District].&amp;[D0474]" c="D0474" cp="7">
          <x v="252"/>
          <x v="93"/>
          <x v="93"/>
          <x v="251"/>
          <x v="4"/>
          <x v="14"/>
          <x/>
        </s>
        <s v="[Districts].[District].&amp;[D0475]" c="D0475" cp="7">
          <x v="253"/>
          <x v="100"/>
          <x v="100"/>
          <x v="252"/>
          <x v="4"/>
          <x/>
          <x/>
        </s>
        <s v="[Districts].[District].&amp;[D0476]" c="D0476" cp="7">
          <x v="254"/>
          <x v="1"/>
          <x v="1"/>
          <x v="253"/>
          <x v="1"/>
          <x/>
          <x/>
        </s>
        <s v="[Districts].[District].&amp;[D0477]" c="D0477" cp="7">
          <x v="255"/>
          <x v="1"/>
          <x v="1"/>
          <x v="254"/>
          <x v="1"/>
          <x/>
          <x/>
        </s>
        <s v="[Districts].[District].&amp;[D0479]" c="D0479" cp="7">
          <x v="256"/>
          <x v="68"/>
          <x v="68"/>
          <x v="255"/>
          <x v="4"/>
          <x/>
          <x/>
        </s>
        <s v="[Districts].[District].&amp;[D0480]" c="D0480" cp="7">
          <x v="257"/>
          <x v="101"/>
          <x v="101"/>
          <x v="256"/>
          <x v="1"/>
          <x/>
          <x/>
        </s>
        <s v="[Districts].[District].&amp;[D0481]" c="D0481" cp="7">
          <x v="258"/>
          <x v="83"/>
          <x v="83"/>
          <x v="257"/>
          <x v="6"/>
          <x/>
          <x/>
        </s>
        <s v="[Districts].[District].&amp;[D0482]" c="D0482" cp="7">
          <x v="259"/>
          <x v="99"/>
          <x v="99"/>
          <x v="258"/>
          <x v="1"/>
          <x/>
          <x/>
        </s>
        <s v="[Districts].[District].&amp;[D0483]" c="D0483" cp="7">
          <x v="260"/>
          <x v="101"/>
          <x v="101"/>
          <x v="259"/>
          <x v="1"/>
          <x/>
          <x/>
        </s>
        <s v="[Districts].[District].&amp;[D0484]" c="D0484" cp="7">
          <x v="261"/>
          <x v="80"/>
          <x v="80"/>
          <x v="260"/>
          <x v="4"/>
          <x/>
          <x/>
        </s>
        <s v="[Districts].[District].&amp;[D0487]" c="D0487" cp="7">
          <x v="262"/>
          <x v="83"/>
          <x v="83"/>
          <x v="261"/>
          <x v="6"/>
          <x/>
          <x/>
        </s>
        <s v="[Districts].[District].&amp;[D0489]" c="D0489" cp="7">
          <x v="263"/>
          <x v="81"/>
          <x v="81"/>
          <x v="262"/>
          <x v="10"/>
          <x v="22"/>
          <x/>
        </s>
        <s v="[Districts].[District].&amp;[D0490]" c="D0490" cp="7">
          <x v="264"/>
          <x v="14"/>
          <x v="14"/>
          <x v="263"/>
          <x v="3"/>
          <x v="2"/>
          <x/>
        </s>
        <s v="[Districts].[District].&amp;[D0491]" c="D0491" cp="7">
          <x v="265"/>
          <x v="60"/>
          <x v="60"/>
          <x v="264"/>
          <x v="4"/>
          <x/>
          <x/>
        </s>
        <s v="[Districts].[District].&amp;[D0492]" c="D0492" cp="7">
          <x v="266"/>
          <x v="14"/>
          <x v="14"/>
          <x v="265"/>
          <x v="4"/>
          <x v="2"/>
          <x/>
        </s>
        <s v="[Districts].[District].&amp;[D0493]" c="D0493" cp="7">
          <x v="267"/>
          <x v="88"/>
          <x v="88"/>
          <x v="266"/>
          <x v="3"/>
          <x v="8"/>
          <x/>
        </s>
        <s v="[Districts].[District].&amp;[D0494]" c="D0494" cp="7">
          <x v="268"/>
          <x v="102"/>
          <x v="102"/>
          <x v="267"/>
          <x v="4"/>
          <x/>
          <x/>
        </s>
        <s v="[Districts].[District].&amp;[D0495]" c="D0495" cp="7">
          <x v="269"/>
          <x v="103"/>
          <x v="103"/>
          <x v="268"/>
          <x v="4"/>
          <x v="16"/>
          <x/>
        </s>
        <s v="[Districts].[District].&amp;[D0496]" c="D0496" cp="7">
          <x v="270"/>
          <x v="103"/>
          <x v="103"/>
          <x v="269"/>
          <x v="3"/>
          <x v="16"/>
          <x/>
        </s>
        <s v="[Districts].[District].&amp;[D0497]" c="D0497" cp="7">
          <x v="271"/>
          <x v="60"/>
          <x v="60"/>
          <x v="270"/>
          <x v="3"/>
          <x/>
          <x/>
        </s>
        <s v="[Districts].[District].&amp;[D0498]" c="D0498" cp="7">
          <x v="272"/>
          <x v="67"/>
          <x v="67"/>
          <x v="271"/>
          <x v="5"/>
          <x v="18"/>
          <x/>
        </s>
        <s v="[Districts].[District].&amp;[D0499]" c="D0499" cp="7">
          <x v="273"/>
          <x v="88"/>
          <x v="88"/>
          <x v="272"/>
          <x v="4"/>
          <x v="8"/>
          <x/>
        </s>
        <s v="[Districts].[District].&amp;[D0500]" c="D0500" cp="7">
          <x v="274"/>
          <x v="13"/>
          <x v="13"/>
          <x v="273"/>
          <x v="4"/>
          <x v="1"/>
          <x/>
        </s>
        <s v="[Districts].[District].&amp;[D0501]" c="D0501" cp="7">
          <x v="275"/>
          <x v="58"/>
          <x v="58"/>
          <x v="274"/>
          <x v="3"/>
          <x/>
          <x/>
        </s>
        <s v="[Districts].[District].&amp;[D0502]" c="D0502" cp="7">
          <x v="276"/>
          <x v="59"/>
          <x v="59"/>
          <x v="275"/>
          <x v="3"/>
          <x v="16"/>
          <x/>
        </s>
        <s v="[Districts].[District].&amp;[D0503]" c="D0503" cp="7">
          <x v="277"/>
          <x v="104"/>
          <x v="104"/>
          <x v="276"/>
          <x v="4"/>
          <x/>
          <x/>
        </s>
        <s v="[Districts].[District].&amp;[D0504]" c="D0504" cp="7">
          <x v="278"/>
          <x v="104"/>
          <x v="104"/>
          <x v="277"/>
          <x v="4"/>
          <x v="8"/>
          <x/>
        </s>
        <s v="[Districts].[District].&amp;[D0505]" c="D0505" cp="7">
          <x v="279"/>
          <x v="104"/>
          <x v="104"/>
          <x v="278"/>
          <x v="4"/>
          <x v="8"/>
          <x/>
        </s>
        <s v="[Districts].[District].&amp;[D0506]" c="D0506" cp="7">
          <x v="280"/>
          <x v="104"/>
          <x v="104"/>
          <x v="279"/>
          <x v="4"/>
          <x v="8"/>
          <x/>
        </s>
        <s v="[Districts].[District].&amp;[D0507]" c="D0507" cp="7">
          <x v="281"/>
          <x v="72"/>
          <x v="72"/>
          <x v="280"/>
          <x v="1"/>
          <x/>
          <x/>
        </s>
        <s v="[Districts].[District].&amp;[D0508]" c="D0508" cp="7">
          <x v="282"/>
          <x v="88"/>
          <x v="88"/>
          <x v="281"/>
          <x v="4"/>
          <x v="8"/>
          <x/>
        </s>
        <s v="[Districts].[District].&amp;[D0509]" c="D0509" cp="7">
          <x v="283"/>
          <x v="63"/>
          <x v="63"/>
          <x v="282"/>
          <x v="3"/>
          <x/>
          <x/>
        </s>
        <s v="[Districts].[District].&amp;[D0511]" c="D0511" cp="7">
          <x v="284"/>
          <x v="65"/>
          <x v="65"/>
          <x v="283"/>
          <x v="7"/>
          <x/>
          <x/>
        </s>
        <s v="[Districts].[District].&amp;[D0512]" c="D0512" cp="7">
          <x v="285"/>
          <x v="25"/>
          <x v="25"/>
          <x v="284"/>
          <x v="4"/>
          <x/>
          <x/>
        </s>
      </sharedItems>
      <mpMap v="2"/>
      <mpMap v="3"/>
      <mpMap v="4"/>
      <mpMap v="5"/>
      <mpMap v="6"/>
      <mpMap v="7"/>
      <mpMap v="8"/>
    </cacheField>
    <cacheField name="[Districts].[District].[District].[Central Office]" caption="Central Office" propertyName="Central Office" numFmtId="0" hierarchy="6" level="1" memberPropertyField="1">
      <sharedItems count="286">
        <s v="0100"/>
        <s v="0123"/>
        <s v="2776"/>
        <s v="3344"/>
        <s v="2920"/>
        <s v="2969"/>
        <s v="2970"/>
        <s v="2971"/>
        <s v="0191"/>
        <s v="0198"/>
        <s v="0392"/>
        <s v="0398"/>
        <s v="0432"/>
        <s v="0278"/>
        <s v="0130"/>
        <s v="0148"/>
        <s v="0178"/>
        <s v="0204"/>
        <s v="0236"/>
        <s v="0258"/>
        <s v="0284"/>
        <s v="0304"/>
        <s v="0340"/>
        <s v="0354"/>
        <s v="0372"/>
        <s v="0402"/>
        <s v="0440"/>
        <s v="0464"/>
        <s v="0480"/>
        <s v="0494"/>
        <s v="0512"/>
        <s v="0534"/>
        <s v="0550"/>
        <s v="0612"/>
        <s v="0656"/>
        <s v="0682"/>
        <s v="0698"/>
        <s v="0720"/>
        <s v="0766"/>
        <s v="0786"/>
        <s v="0802"/>
        <s v="0824"/>
        <s v="0848"/>
        <s v="0888"/>
        <s v="0944"/>
        <s v="0994"/>
        <s v="1044"/>
        <s v="1076"/>
        <s v="1100"/>
        <s v="1118"/>
        <s v="1132"/>
        <s v="1150"/>
        <s v="1170"/>
        <s v="1192"/>
        <s v="1218"/>
        <s v="1244"/>
        <s v="1284"/>
        <s v="1296"/>
        <s v="1344"/>
        <s v="1372"/>
        <s v="1404"/>
        <s v="1454"/>
        <s v="1502"/>
        <s v="1528"/>
        <s v="1548"/>
        <s v="1588"/>
        <s v="1612"/>
        <s v="1924"/>
        <s v="1954"/>
        <s v="1978"/>
        <s v="1988"/>
        <s v="2008"/>
        <s v="2024"/>
        <s v="2042"/>
        <s v="2060"/>
        <s v="2088"/>
        <s v="2108"/>
        <s v="2128"/>
        <s v="2154"/>
        <s v="2168"/>
        <s v="2210"/>
        <s v="2254"/>
        <s v="2278"/>
        <s v="2406"/>
        <s v="2430"/>
        <s v="2464"/>
        <s v="2482"/>
        <s v="2516"/>
        <s v="2532"/>
        <s v="2556"/>
        <s v="2582"/>
        <s v="2608"/>
        <s v="2634"/>
        <s v="2664"/>
        <s v="2682"/>
        <s v="2704"/>
        <s v="2724"/>
        <s v="2794"/>
        <s v="2828"/>
        <s v="2856"/>
        <s v="2886"/>
        <s v="2938"/>
        <s v="2982"/>
        <s v="3048"/>
        <s v="3072"/>
        <s v="3098"/>
        <s v="3158"/>
        <s v="3182"/>
        <s v="3208"/>
        <s v="3230"/>
        <s v="3250"/>
        <s v="3274"/>
        <s v="3288"/>
        <s v="3312"/>
        <s v="3386"/>
        <s v="3414"/>
        <s v="3448"/>
        <s v="3478"/>
        <s v="3526"/>
        <s v="3556"/>
        <s v="3578"/>
        <s v="3648"/>
        <s v="3678"/>
        <s v="3704"/>
        <s v="3746"/>
        <s v="3776"/>
        <s v="3830"/>
        <s v="3852"/>
        <s v="3880"/>
        <s v="3908"/>
        <s v="3934"/>
        <s v="3942"/>
        <s v="3966"/>
        <s v="3986"/>
        <s v="4002"/>
        <s v="4018"/>
        <s v="4034"/>
        <s v="4052"/>
        <s v="4086"/>
        <s v="4110"/>
        <s v="4138"/>
        <s v="4156"/>
        <s v="4174"/>
        <s v="4192"/>
        <s v="4220"/>
        <s v="4246"/>
        <s v="4316"/>
        <s v="4336"/>
        <s v="4360"/>
        <s v="4378"/>
        <s v="4402"/>
        <s v="4418"/>
        <s v="4434"/>
        <s v="4482"/>
        <s v="4514"/>
        <s v="4528"/>
        <s v="4574"/>
        <s v="4628"/>
        <s v="4656"/>
        <s v="4686"/>
        <s v="4732"/>
        <s v="4760"/>
        <s v="4774"/>
        <s v="4788"/>
        <s v="4832"/>
        <s v="4848"/>
        <s v="4860"/>
        <s v="4880"/>
        <s v="4944"/>
        <s v="4962"/>
        <s v="5030"/>
        <s v="5056"/>
        <s v="5076"/>
        <s v="5110"/>
        <s v="5156"/>
        <s v="5176"/>
        <s v="5192"/>
        <s v="5212"/>
        <s v="5232"/>
        <s v="5254"/>
        <s v="5294"/>
        <s v="5318"/>
        <s v="5348"/>
        <s v="5368"/>
        <s v="5382"/>
        <s v="5410"/>
        <s v="5428"/>
        <s v="5454"/>
        <s v="5474"/>
        <s v="5494"/>
        <s v="5528"/>
        <s v="5552"/>
        <s v="5582"/>
        <s v="5618"/>
        <s v="5632"/>
        <s v="5688"/>
        <s v="5740"/>
        <s v="5758"/>
        <s v="5806"/>
        <s v="5832"/>
        <s v="5848"/>
        <s v="5868"/>
        <s v="5926"/>
        <s v="5964"/>
        <s v="5986"/>
        <s v="6018"/>
        <s v="6062"/>
        <s v="6086"/>
        <s v="6100"/>
        <s v="6116"/>
        <s v="6132"/>
        <s v="6190"/>
        <s v="6254"/>
        <s v="6312"/>
        <s v="6338"/>
        <s v="6366"/>
        <s v="6394"/>
        <s v="6438"/>
        <s v="6462"/>
        <s v="6488"/>
        <s v="6510"/>
        <s v="6542"/>
        <s v="6570"/>
        <s v="6584"/>
        <s v="6670"/>
        <s v="6720"/>
        <s v="6746"/>
        <s v="6814"/>
        <s v="6866"/>
        <s v="6890"/>
        <s v="6912"/>
        <s v="6936"/>
        <s v="6978"/>
        <s v="6998"/>
        <s v="7054"/>
        <s v="7092"/>
        <s v="7114"/>
        <s v="7158"/>
        <s v="7182"/>
        <s v="7202"/>
        <s v="7222"/>
        <s v="7244"/>
        <s v="7266"/>
        <s v="7282"/>
        <s v="7308"/>
        <s v="7348"/>
        <s v="7376"/>
        <s v="7400"/>
        <s v="7414"/>
        <s v="7438"/>
        <s v="7490"/>
        <s v="7532"/>
        <s v="7570"/>
        <s v="7588"/>
        <s v="7644"/>
        <s v="7662"/>
        <s v="7690"/>
        <s v="7712"/>
        <s v="7748"/>
        <s v="7772"/>
        <s v="7796"/>
        <s v="7814"/>
        <s v="7886"/>
        <s v="7934"/>
        <s v="7986"/>
        <s v="8020"/>
        <s v="8036"/>
        <s v="8058"/>
        <s v="8106"/>
        <s v="8124"/>
        <s v="8162"/>
        <s v="8184"/>
        <s v="8236"/>
        <s v="8262"/>
        <s v="8276"/>
        <s v="8440"/>
        <s v="8578"/>
        <s v="8584"/>
        <s v="8618"/>
        <s v="8634"/>
        <s v="8650"/>
        <s v="8692"/>
        <s v="8700"/>
        <s v="8740"/>
        <s v="8760"/>
        <s v="8770"/>
      </sharedItems>
    </cacheField>
    <cacheField name="[Districts].[District].[District].[County]" caption="County" propertyName="County" numFmtId="0" hierarchy="6" level="1" memberPropertyField="1">
      <sharedItems count="105">
        <s v="067"/>
        <s v="035"/>
        <s v="012"/>
        <s v="077"/>
        <s v="068"/>
        <s v="045"/>
        <s v="101"/>
        <s v="079"/>
        <s v="074"/>
        <s v="022"/>
        <s v="027"/>
        <s v="066"/>
        <s v="036"/>
        <s v="105"/>
        <s v="008"/>
        <s v="052"/>
        <s v="098"/>
        <s v="095"/>
        <s v="069"/>
        <s v="034"/>
        <s v="047"/>
        <s v="065"/>
        <s v="013"/>
        <s v="060"/>
        <s v="042"/>
        <s v="046"/>
        <s v="006"/>
        <s v="092"/>
        <s v="072"/>
        <s v="100"/>
        <s v="016"/>
        <s v="019"/>
        <s v="056"/>
        <s v="004"/>
        <s v="001"/>
        <s v="087"/>
        <s v="082"/>
        <s v="062"/>
        <s v="055"/>
        <s v="033"/>
        <s v="025"/>
        <s v="009"/>
        <s v="010"/>
        <s v="030"/>
        <s v="032"/>
        <s v="020"/>
        <s v="053"/>
        <s v="017"/>
        <s v="085"/>
        <s v="078"/>
        <s v="097"/>
        <s v="075"/>
        <s v="099"/>
        <s v="048"/>
        <s v="015"/>
        <s v="043"/>
        <s v="044"/>
        <s v="054"/>
        <s v="089"/>
        <s v="024"/>
        <s v="023"/>
        <s v="093"/>
        <s v="091"/>
        <s v="096"/>
        <s v="005"/>
        <s v="039"/>
        <s v="028"/>
        <s v="058"/>
        <s v="002"/>
        <s v="104"/>
        <s v="061"/>
        <s v="040"/>
        <s v="041"/>
        <s v="080"/>
        <s v="003"/>
        <s v="081"/>
        <s v="014"/>
        <s v="029"/>
        <s v="076"/>
        <s v="037"/>
        <s v="103"/>
        <s v="026"/>
        <s v="071"/>
        <s v="021"/>
        <s v="083"/>
        <s v="057"/>
        <s v="084"/>
        <s v="059"/>
        <s v="011"/>
        <s v="090"/>
        <s v="007"/>
        <s v="064"/>
        <s v="070"/>
        <s v="049"/>
        <s v="063"/>
        <s v="094"/>
        <s v="018"/>
        <s v="086"/>
        <s v="102"/>
        <s v="051"/>
        <s v="031"/>
        <s v="088"/>
        <s v="038"/>
        <s v="073"/>
        <s v="050"/>
      </sharedItems>
    </cacheField>
    <cacheField name="[Districts].[District].[District].[County Name]" caption="County Name" propertyName="County Name" numFmtId="0" hierarchy="6" level="1" memberPropertyField="1">
      <sharedItems count="105">
        <s v="Neosho"/>
        <s v="Gray"/>
        <s v="Cheyenne"/>
        <s v="Rawlins"/>
        <s v="Ness"/>
        <s v="Jewell"/>
        <s v="Washington"/>
        <s v="Republic"/>
        <s v="Phillips"/>
        <s v="Doniphan"/>
        <s v="Ellsworth"/>
        <s v="Nemaha"/>
        <s v="Greeley"/>
        <s v="Wyandotte"/>
        <s v="Butler"/>
        <s v="Leavenworth"/>
        <s v="Trego"/>
        <s v="Stevens"/>
        <s v="Norton"/>
        <s v="Grant"/>
        <s v="Kearny"/>
        <s v="Morton"/>
        <s v="Clark"/>
        <s v="Meade"/>
        <s v="Hodgeman"/>
        <s v="Johnson"/>
        <s v="Bourbon"/>
        <s v="Smith"/>
        <s v="Ottawa"/>
        <s v="Wallace"/>
        <s v="Coffey"/>
        <s v="Crawford"/>
        <s v="Lyon"/>
        <s v="Barber"/>
        <s v="Allen"/>
        <s v="Sedgwick"/>
        <s v="Rooks"/>
        <s v="Mitchell"/>
        <s v="Logan"/>
        <s v="Graham"/>
        <s v="Elk"/>
        <s v="Chase"/>
        <s v="Chautauqua"/>
        <s v="Franklin"/>
        <s v="Gove"/>
        <s v="Decatur"/>
        <s v="Lincoln"/>
        <s v="Comanche"/>
        <s v="Saline"/>
        <s v="Reno"/>
        <s v="Thomas"/>
        <s v="Pottawatomie"/>
        <s v="Wabaunsee"/>
        <s v="Kingman"/>
        <s v="Cloud"/>
        <s v="Jackson"/>
        <s v="Jefferson"/>
        <s v="Linn"/>
        <s v="Shawnee"/>
        <s v="Edwards"/>
        <s v="Douglas"/>
        <s v="Stafford"/>
        <s v="Sherman"/>
        <s v="Sumner"/>
        <s v="Barton"/>
        <s v="Harper"/>
        <s v="Finney"/>
        <s v="Marshall"/>
        <s v="Anderson"/>
        <s v="Woodson"/>
        <s v="Miami"/>
        <s v="Harvey"/>
        <s v="Haskell"/>
        <s v="Rice"/>
        <s v="Atchison"/>
        <s v="Riley"/>
        <s v="Clay"/>
        <s v="Ford"/>
        <s v="Pratt"/>
        <s v="Greenwood"/>
        <s v="Wilson"/>
        <s v="Ellis"/>
        <s v="Osborne"/>
        <s v="Dickinson"/>
        <s v="Rush"/>
        <s v="Marion"/>
        <s v="Russell"/>
        <s v="McPherson"/>
        <s v="Cherokee"/>
        <s v="Sheridan"/>
        <s v="Brown"/>
        <s v="Morris"/>
        <s v="Osage"/>
        <s v="Kiowa"/>
        <s v="Montgomery"/>
        <s v="Stanton"/>
        <s v="Cowley"/>
        <s v="Scott"/>
        <s v="Wichita"/>
        <s v="Lane"/>
        <s v="Geary"/>
        <s v="Seward"/>
        <s v="Hamilton"/>
        <s v="Pawnee"/>
        <s v="Labette"/>
      </sharedItems>
    </cacheField>
    <cacheField name="[Districts].[District].[District].[Name_]" caption="Name_" propertyName="Name_" numFmtId="0" hierarchy="6" level="1" memberPropertyField="1">
      <sharedItems count="285">
        <s v="Erie-Galesburg"/>
        <s v="Cimarron-Ensign"/>
        <s v="Cheylin"/>
        <s v="Rawlins County"/>
        <s v="Western Plains"/>
        <s v="Rock Hills"/>
        <s v="Washington Co. Schools"/>
        <s v="Republic County"/>
        <s v="Thunder Ridge Schools"/>
        <s v="Doniphan West Schools"/>
        <s v="Central Plains"/>
        <s v="Prairie Hills"/>
        <s v="Riverside"/>
        <s v="Nemaha Central"/>
        <s v="Greeley County Schools"/>
        <s v="Turner-Kansas City"/>
        <s v="Piper-Kansas City"/>
        <s v="Bonner Springs"/>
        <s v="Bluestem"/>
        <s v="Remington-Whitewater"/>
        <s v="Ft Leavenworth"/>
        <s v="Wakeeney"/>
        <s v="Moscow Public Schools"/>
        <s v="Hugoton Public Schools"/>
        <s v="Norton Community Schools"/>
        <s v="Northern Valley"/>
        <s v="Ulysses"/>
        <s v="Lakin"/>
        <s v="Deerfield"/>
        <s v="Rolla"/>
        <s v="Elkhart"/>
        <s v="Minneola"/>
        <s v="Ashland"/>
        <s v="Barnes"/>
        <s v="Clifton-Clyde"/>
        <s v="Fowler"/>
        <s v="Meade"/>
        <s v="Jetmore"/>
        <s v="Blue Valley"/>
        <s v="Spring Hill"/>
        <s v="Gardner Edgerton"/>
        <s v="De Soto"/>
        <s v="Olathe"/>
        <s v="Fort Scott"/>
        <s v="Uniontown"/>
        <s v="Smith Center"/>
        <s v="North Ottawa County"/>
        <s v="Twin Valley"/>
        <s v="Wallace County Schools"/>
        <s v="Weskan"/>
        <s v="Lebo-Waverly"/>
        <s v="Burlington"/>
        <s v="LeRoy-Gridley"/>
        <s v="Northeast"/>
        <s v="Cherokee"/>
        <s v="Girard"/>
        <s v="Frontenac Public Schools"/>
        <s v="Pittsburg"/>
        <s v="North Lyon County"/>
        <s v="Southern Lyon County"/>
        <s v="Emporia"/>
        <s v="Barber County North"/>
        <s v="South Barber"/>
        <s v="Marmaton Valley"/>
        <s v="Iola"/>
        <s v="Humboldt"/>
        <s v="Wichita"/>
        <s v="Derby"/>
        <s v="Haysville"/>
        <s v="Valley Center Pub Sch"/>
        <s v="Mulvane"/>
        <s v="Clearwater"/>
        <s v="Goddard"/>
        <s v="Maize"/>
        <s v="Renwick"/>
        <s v="Cheney"/>
        <s v="Palco"/>
        <s v="Plainville"/>
        <s v="Stockton"/>
        <s v="Waconda"/>
        <s v="Beloit"/>
        <s v="Oakley"/>
        <s v="Triplains"/>
        <s v="Graham County"/>
        <s v="West Elk"/>
        <s v="Elk Valley"/>
        <s v="Chase County"/>
        <s v="Cedar Vale"/>
        <s v="Chautauqua Co Community"/>
        <s v="West Franklin"/>
        <s v="Central Heights"/>
        <s v="Wellsville"/>
        <s v="Ottawa"/>
        <s v="Grinnell Public Schools"/>
        <s v="Wheatland"/>
        <s v="Quinter Public Schools"/>
        <s v="Oberlin"/>
        <s v="St Francis Comm Sch"/>
        <s v="Lincoln"/>
        <s v="Sylvan Grove"/>
        <s v="Comanche County"/>
        <s v="Ness City"/>
        <s v="Salina"/>
        <s v="Southeast Of Saline"/>
        <s v="Ell-Saline"/>
        <s v="Hutchinson Public Schools"/>
        <s v="Nickerson"/>
        <s v="Fairfield"/>
        <s v="Pretty Prairie"/>
        <s v="Haven Public Schools"/>
        <s v="Buhler"/>
        <s v="Brewster"/>
        <s v="Colby Public Schools"/>
        <s v="Golden Plains"/>
        <s v="Wamego"/>
        <s v="Kaw Valley"/>
        <s v="Onaga-Havensville-Wheaton"/>
        <s v="Rock Creek"/>
        <s v="Phillipsburg"/>
        <s v="Logan"/>
        <s v="Ellsworth"/>
        <s v="Mill Creek Valley"/>
        <s v="Mission Valley"/>
        <s v="Kingman - Norwich"/>
        <s v="Cunningham"/>
        <s v="Concordia"/>
        <s v="Southern Cloud"/>
        <s v="North Jackson"/>
        <s v="Holton"/>
        <s v="Royal Valley"/>
        <s v="Valley Falls"/>
        <s v="Jefferson County North"/>
        <s v="Jefferson West"/>
        <s v="Oskaloosa Public Schools"/>
        <s v="McLouth"/>
        <s v="Perry Public Schools"/>
        <s v="Pleasanton"/>
        <s v="Seaman"/>
        <s v="Jayhawk"/>
        <s v="Kinsley-Offerle"/>
        <s v="Baldwin City"/>
        <s v="Stafford"/>
        <s v="St John-Hudson"/>
        <s v="Macksville"/>
        <s v="Goodland"/>
        <s v="Wellington"/>
        <s v="Ellinwood Public Schools"/>
        <s v="Conway Springs"/>
        <s v="Belle Plaine"/>
        <s v="Oxford"/>
        <s v="Argonia Public Schools"/>
        <s v="Caldwell"/>
        <s v="Anthony-Harper"/>
        <s v="Prairie View"/>
        <s v="Holcomb"/>
        <s v="Marysville"/>
        <s v="Garnett"/>
        <s v="Woodson"/>
        <s v="Osawatomie"/>
        <s v="Paola"/>
        <s v="Burrton"/>
        <s v="Montezuma"/>
        <s v="Silver Lake"/>
        <s v="Newton"/>
        <s v="Sublette"/>
        <s v="Circle"/>
        <s v="Sterling"/>
        <s v="Atchison Co Comm Schools"/>
        <s v="Riley County"/>
        <s v="Clay Center"/>
        <s v="Vermillion"/>
        <s v="Spearville"/>
        <s v="Pratt"/>
        <s v="Manhattan-Ogden"/>
        <s v="Andover"/>
        <s v="Madison-Virgil"/>
        <s v="Altoona-Midway"/>
        <s v="Ellis"/>
        <s v="Eureka"/>
        <s v="Hamilton"/>
        <s v="Osborne County"/>
        <s v="Solomon"/>
        <s v="Rose Hill Public Schools"/>
        <s v="LaCrosse"/>
        <s v="Douglass Public Schools"/>
        <s v="Centre"/>
        <s v="Peabody-Burns"/>
        <s v="Paradise"/>
        <s v="Smoky Valley"/>
        <s v="Chase-Raymond"/>
        <s v="Augusta"/>
        <s v="Otis-Bison"/>
        <s v="Riverton"/>
        <s v="Lyons"/>
        <s v="Russell County"/>
        <s v="Marion-Florence"/>
        <s v="Atchison Public Schools"/>
        <s v="Durham-Hillsboro-Lehigh"/>
        <s v="Goessel"/>
        <s v="Hoxie Community Schools"/>
        <s v="Chanute Public Schools"/>
        <s v="Hiawatha"/>
        <s v="Louisburg"/>
        <s v="Morris County"/>
        <s v="McPherson"/>
        <s v="Canton-Galva"/>
        <s v="Osage City"/>
        <s v="Lyndon"/>
        <s v="Kiowa County"/>
        <s v="Moundridge"/>
        <s v="Pike Valley"/>
        <s v="Great Bend"/>
        <s v="Troy Public Schools"/>
        <s v="South Brown County"/>
        <s v="Hoisington"/>
        <s v="Victoria"/>
        <s v="Santa Fe Trail"/>
        <s v="Abilene"/>
        <s v="Caney Valley"/>
        <s v="Auburn Washburn"/>
        <s v="Skyline Schools"/>
        <s v="Sedgwick Public Schools"/>
        <s v="Halstead"/>
        <s v="Dodge City"/>
        <s v="Little River"/>
        <s v="Coffeyville"/>
        <s v="Independence"/>
        <s v="Cherryvale"/>
        <s v="Inman"/>
        <s v="Easton"/>
        <s v="Shawnee Heights"/>
        <s v="Stanton County"/>
        <s v="Leavenworth"/>
        <s v="Burlingame Public School"/>
        <s v="Marais Des Cygnes Valley"/>
        <s v="Garden City"/>
        <s v="Basehor-Linwood"/>
        <s v="Bucklin"/>
        <s v="Hesston"/>
        <s v="Neodesha"/>
        <s v="Central"/>
        <s v="Udall"/>
        <s v="Tonganoxie"/>
        <s v="Winfield"/>
        <s v="Scott County"/>
        <s v="Leoti"/>
        <s v="Healy Public Schools"/>
        <s v="Lansing"/>
        <s v="Arkansas City"/>
        <s v="Dexter"/>
        <s v="Chapman"/>
        <s v="Haviland"/>
        <s v="Geary County Schools"/>
        <s v="Copeland"/>
        <s v="Ingalls"/>
        <s v="Crest"/>
        <s v="Liberal"/>
        <s v="Rural Vista"/>
        <s v="Dighton"/>
        <s v="Kismet-Plains"/>
        <s v="Fredonia"/>
        <s v="Herington"/>
        <s v="Hays"/>
        <s v="El Dorado"/>
        <s v="Eudora"/>
        <s v="Flinthills"/>
        <s v="Columbus"/>
        <s v="Syracuse"/>
        <s v="Ft Larned"/>
        <s v="Pawnee Heights"/>
        <s v="Lawrence"/>
        <s v="Valley Heights"/>
        <s v="Galena"/>
        <s v="Kansas City"/>
        <s v="Topeka Public Schools"/>
        <s v="Lewis"/>
        <s v="Parsons"/>
        <s v="Oswego"/>
        <s v="Chetopa-St. Paul"/>
        <s v="Labette County"/>
        <s v="Satanta"/>
        <s v="Baxter Springs"/>
        <s v="South Haven"/>
        <s v="Attica"/>
        <s v="Shawnee Mission Pub Sch"/>
      </sharedItems>
    </cacheField>
    <cacheField name="[Districts].[District].[District].[Service Ctr]" caption="Service Ctr" propertyName="Service Ctr" numFmtId="0" hierarchy="6" level="1" memberPropertyField="1">
      <sharedItems containsBlank="1" count="12">
        <s v="D0609"/>
        <s v="D0626"/>
        <s v="D0602"/>
        <s v=""/>
        <m/>
        <s v="D0621"/>
        <s v="D0629"/>
        <s v="D0624"/>
        <s v="D0628"/>
        <s v="D0622"/>
        <s v="D0633"/>
        <s v="D0608"/>
      </sharedItems>
    </cacheField>
    <cacheField name="[Districts].[District].[District].[Sped Coop]" caption="Sped Coop" propertyName="Sped Coop" numFmtId="0" hierarchy="6" level="1" memberPropertyField="1">
      <sharedItems containsBlank="1" count="25">
        <m/>
        <s v="D0711"/>
        <s v="D0705"/>
        <s v="D0713"/>
        <s v="D0721"/>
        <s v="D0702"/>
        <s v="D0704"/>
        <s v="D0719"/>
        <s v="D0722"/>
        <s v="D0701"/>
        <s v="D0706"/>
        <s v="D0700"/>
        <s v="D0710"/>
        <s v="D0720"/>
        <s v="D0703"/>
        <s v="D0709"/>
        <s v="D0712"/>
        <s v="D0707"/>
        <s v="D0716"/>
        <s v="D0718"/>
        <s v="D0714"/>
        <s v="D0717"/>
        <s v="D0708"/>
        <s v="D0715"/>
        <s v="D0620"/>
      </sharedItems>
    </cacheField>
    <cacheField name="[Districts].[District].[District].[Status]" caption="Status" propertyName="Status" numFmtId="0" hierarchy="6" level="1" memberPropertyField="1">
      <sharedItems count="1">
        <s v="A"/>
      </sharedItems>
    </cacheField>
    <cacheField name="[Districts].[Name].[Name]" caption="Name" numFmtId="0" hierarchy="7" level="1">
      <sharedItems count="285">
        <s v="[Districts].[Name].&amp;[Abilene]" c="Abilene"/>
        <s v="[Districts].[Name].&amp;[Altoona-Midway]" c="Altoona-Midway"/>
        <s v="[Districts].[Name].&amp;[Andover]" c="Andover"/>
        <s v="[Districts].[Name].&amp;[Anthony-Harper]" c="Anthony-Harper"/>
        <s v="[Districts].[Name].&amp;[Argonia Public Schools]" c="Argonia Public Schools"/>
        <s v="[Districts].[Name].&amp;[Arkansas City]" c="Arkansas City"/>
        <s v="[Districts].[Name].&amp;[Ashland]" c="Ashland"/>
        <s v="[Districts].[Name].&amp;[Atchison Co Comm Schools]" c="Atchison Co Comm Schools"/>
        <s v="[Districts].[Name].&amp;[Atchison Public Schools]" c="Atchison Public Schools"/>
        <s v="[Districts].[Name].&amp;[Attica]" c="Attica"/>
        <s v="[Districts].[Name].&amp;[Auburn Washburn]" c="Auburn Washburn"/>
        <s v="[Districts].[Name].&amp;[Augusta]" c="Augusta"/>
        <s v="[Districts].[Name].&amp;[Baldwin City]" c="Baldwin City"/>
        <s v="[Districts].[Name].&amp;[Barber County North]" c="Barber County North"/>
        <s v="[Districts].[Name].&amp;[Barnes]" c="Barnes"/>
        <s v="[Districts].[Name].&amp;[Basehor-Linwood]" c="Basehor-Linwood"/>
        <s v="[Districts].[Name].&amp;[Baxter Springs]" c="Baxter Springs"/>
        <s v="[Districts].[Name].&amp;[Belle Plaine]" c="Belle Plaine"/>
        <s v="[Districts].[Name].&amp;[Beloit]" c="Beloit"/>
        <s v="[Districts].[Name].&amp;[Blue Valley]" c="Blue Valley"/>
        <s v="[Districts].[Name].&amp;[Bluestem]" c="Bluestem"/>
        <s v="[Districts].[Name].&amp;[Bonner Springs]" c="Bonner Springs"/>
        <s v="[Districts].[Name].&amp;[Brewster]" c="Brewster"/>
        <s v="[Districts].[Name].&amp;[Bucklin]" c="Bucklin"/>
        <s v="[Districts].[Name].&amp;[Buhler]" c="Buhler"/>
        <s v="[Districts].[Name].&amp;[Burlingame Public School]" c="Burlingame Public School"/>
        <s v="[Districts].[Name].&amp;[Burlington]" c="Burlington"/>
        <s v="[Districts].[Name].&amp;[Burrton]" c="Burrton"/>
        <s v="[Districts].[Name].&amp;[Caldwell]" c="Caldwell"/>
        <s v="[Districts].[Name].&amp;[Caney Valley]" c="Caney Valley"/>
        <s v="[Districts].[Name].&amp;[Canton-Galva]" c="Canton-Galva"/>
        <s v="[Districts].[Name].&amp;[Cedar Vale]" c="Cedar Vale"/>
        <s v="[Districts].[Name].&amp;[Central]" c="Central"/>
        <s v="[Districts].[Name].&amp;[Central Heights]" c="Central Heights"/>
        <s v="[Districts].[Name].&amp;[Central Plains]" c="Central Plains"/>
        <s v="[Districts].[Name].&amp;[Centre]" c="Centre"/>
        <s v="[Districts].[Name].&amp;[Chanute Public Schools]" c="Chanute Public Schools"/>
        <s v="[Districts].[Name].&amp;[Chapman]" c="Chapman"/>
        <s v="[Districts].[Name].&amp;[Chase County]" c="Chase County"/>
        <s v="[Districts].[Name].&amp;[Chase-Raymond]" c="Chase-Raymond"/>
        <s v="[Districts].[Name].&amp;[Chautauqua Co Community]" c="Chautauqua Co Community"/>
        <s v="[Districts].[Name].&amp;[Cheney]" c="Cheney"/>
        <s v="[Districts].[Name].&amp;[Cherokee]" c="Cherokee"/>
        <s v="[Districts].[Name].&amp;[Cherryvale]" c="Cherryvale"/>
        <s v="[Districts].[Name].&amp;[Chetopa-St. Paul]" c="Chetopa-St. Paul"/>
        <s v="[Districts].[Name].&amp;[Cheylin]" c="Cheylin"/>
        <s v="[Districts].[Name].&amp;[Cimarron-Ensign]" c="Cimarron-Ensign"/>
        <s v="[Districts].[Name].&amp;[Circle]" c="Circle"/>
        <s v="[Districts].[Name].&amp;[Clay Center]" c="Clay Center"/>
        <s v="[Districts].[Name].&amp;[Clearwater]" c="Clearwater"/>
        <s v="[Districts].[Name].&amp;[Clifton-Clyde]" c="Clifton-Clyde"/>
        <s v="[Districts].[Name].&amp;[Coffeyville]" c="Coffeyville"/>
        <s v="[Districts].[Name].&amp;[Colby Public Schools]" c="Colby Public Schools"/>
        <s v="[Districts].[Name].&amp;[Columbus]" c="Columbus"/>
        <s v="[Districts].[Name].&amp;[Comanche County]" c="Comanche County"/>
        <s v="[Districts].[Name].&amp;[Concordia]" c="Concordia"/>
        <s v="[Districts].[Name].&amp;[Conway Springs]" c="Conway Springs"/>
        <s v="[Districts].[Name].&amp;[Copeland]" c="Copeland"/>
        <s v="[Districts].[Name].&amp;[Crest]" c="Crest"/>
        <s v="[Districts].[Name].&amp;[Cunningham]" c="Cunningham"/>
        <s v="[Districts].[Name].&amp;[De Soto]" c="De Soto"/>
        <s v="[Districts].[Name].&amp;[Deerfield]" c="Deerfield"/>
        <s v="[Districts].[Name].&amp;[Derby]" c="Derby"/>
        <s v="[Districts].[Name].&amp;[Dexter]" c="Dexter"/>
        <s v="[Districts].[Name].&amp;[Dighton]" c="Dighton"/>
        <s v="[Districts].[Name].&amp;[Dodge City]" c="Dodge City"/>
        <s v="[Districts].[Name].&amp;[Doniphan West Schools]" c="Doniphan West Schools"/>
        <s v="[Districts].[Name].&amp;[Douglass Public Schools]" c="Douglass Public Schools"/>
        <s v="[Districts].[Name].&amp;[Durham-Hillsboro-Lehigh]" c="Durham-Hillsboro-Lehigh"/>
        <s v="[Districts].[Name].&amp;[Easton]" c="Easton"/>
        <s v="[Districts].[Name].&amp;[El Dorado]" c="El Dorado"/>
        <s v="[Districts].[Name].&amp;[Elk Valley]" c="Elk Valley"/>
        <s v="[Districts].[Name].&amp;[Elkhart]" c="Elkhart"/>
        <s v="[Districts].[Name].&amp;[Ellinwood Public Schools]" c="Ellinwood Public Schools"/>
        <s v="[Districts].[Name].&amp;[Ellis]" c="Ellis"/>
        <s v="[Districts].[Name].&amp;[Ell-Saline]" c="Ell-Saline"/>
        <s v="[Districts].[Name].&amp;[Ellsworth]" c="Ellsworth"/>
        <s v="[Districts].[Name].&amp;[Emporia]" c="Emporia"/>
        <s v="[Districts].[Name].&amp;[Erie-Galesburg]" c="Erie-Galesburg"/>
        <s v="[Districts].[Name].&amp;[Eudora]" c="Eudora"/>
        <s v="[Districts].[Name].&amp;[Eureka]" c="Eureka"/>
        <s v="[Districts].[Name].&amp;[Fairfield]" c="Fairfield"/>
        <s v="[Districts].[Name].&amp;[Flinthills]" c="Flinthills"/>
        <s v="[Districts].[Name].&amp;[Fort Scott]" c="Fort Scott"/>
        <s v="[Districts].[Name].&amp;[Fowler]" c="Fowler"/>
        <s v="[Districts].[Name].&amp;[Fredonia]" c="Fredonia"/>
        <s v="[Districts].[Name].&amp;[Frontenac Public Schools]" c="Frontenac Public Schools"/>
        <s v="[Districts].[Name].&amp;[Ft Larned]" c="Ft Larned"/>
        <s v="[Districts].[Name].&amp;[Ft Leavenworth]" c="Ft Leavenworth"/>
        <s v="[Districts].[Name].&amp;[Galena]" c="Galena"/>
        <s v="[Districts].[Name].&amp;[Garden City]" c="Garden City"/>
        <s v="[Districts].[Name].&amp;[Gardner Edgerton]" c="Gardner Edgerton"/>
        <s v="[Districts].[Name].&amp;[Garnett]" c="Garnett"/>
        <s v="[Districts].[Name].&amp;[Geary County Schools]" c="Geary County Schools"/>
        <s v="[Districts].[Name].&amp;[Girard]" c="Girard"/>
        <s v="[Districts].[Name].&amp;[Goddard]" c="Goddard"/>
        <s v="[Districts].[Name].&amp;[Goessel]" c="Goessel"/>
        <s v="[Districts].[Name].&amp;[Golden Plains]" c="Golden Plains"/>
        <s v="[Districts].[Name].&amp;[Goodland]" c="Goodland"/>
        <s v="[Districts].[Name].&amp;[Graham County]" c="Graham County"/>
        <s v="[Districts].[Name].&amp;[Great Bend]" c="Great Bend"/>
        <s v="[Districts].[Name].&amp;[Greeley County Schools]" c="Greeley County Schools"/>
        <s v="[Districts].[Name].&amp;[Grinnell Public Schools]" c="Grinnell Public Schools"/>
        <s v="[Districts].[Name].&amp;[Halstead]" c="Halstead"/>
        <s v="[Districts].[Name].&amp;[Hamilton]" c="Hamilton"/>
        <s v="[Districts].[Name].&amp;[Haven Public Schools]" c="Haven Public Schools"/>
        <s v="[Districts].[Name].&amp;[Haviland]" c="Haviland"/>
        <s v="[Districts].[Name].&amp;[Hays]" c="Hays"/>
        <s v="[Districts].[Name].&amp;[Haysville]" c="Haysville"/>
        <s v="[Districts].[Name].&amp;[Healy Public Schools]" c="Healy Public Schools"/>
        <s v="[Districts].[Name].&amp;[Herington]" c="Herington"/>
        <s v="[Districts].[Name].&amp;[Hesston]" c="Hesston"/>
        <s v="[Districts].[Name].&amp;[Hiawatha]" c="Hiawatha"/>
        <s v="[Districts].[Name].&amp;[Hoisington]" c="Hoisington"/>
        <s v="[Districts].[Name].&amp;[Holcomb]" c="Holcomb"/>
        <s v="[Districts].[Name].&amp;[Holton]" c="Holton"/>
        <s v="[Districts].[Name].&amp;[Hoxie Community Schools]" c="Hoxie Community Schools"/>
        <s v="[Districts].[Name].&amp;[Hugoton Public Schools]" c="Hugoton Public Schools"/>
        <s v="[Districts].[Name].&amp;[Humboldt]" c="Humboldt"/>
        <s v="[Districts].[Name].&amp;[Hutchinson Public Schools]" c="Hutchinson Public Schools"/>
        <s v="[Districts].[Name].&amp;[Independence]" c="Independence"/>
        <s v="[Districts].[Name].&amp;[Ingalls]" c="Ingalls"/>
        <s v="[Districts].[Name].&amp;[Inman]" c="Inman"/>
        <s v="[Districts].[Name].&amp;[Iola]" c="Iola"/>
        <s v="[Districts].[Name].&amp;[Jayhawk]" c="Jayhawk"/>
        <s v="[Districts].[Name].&amp;[Jefferson County North]" c="Jefferson County North"/>
        <s v="[Districts].[Name].&amp;[Jefferson West]" c="Jefferson West"/>
        <s v="[Districts].[Name].&amp;[Jetmore]" c="Jetmore"/>
        <s v="[Districts].[Name].&amp;[Kansas City]" c="Kansas City"/>
        <s v="[Districts].[Name].&amp;[Kaw Valley]" c="Kaw Valley"/>
        <s v="[Districts].[Name].&amp;[Kingman - Norwich]" c="Kingman - Norwich"/>
        <s v="[Districts].[Name].&amp;[Kinsley-Offerle]" c="Kinsley-Offerle"/>
        <s v="[Districts].[Name].&amp;[Kiowa County]" c="Kiowa County"/>
        <s v="[Districts].[Name].&amp;[Kismet-Plains]" c="Kismet-Plains"/>
        <s v="[Districts].[Name].&amp;[Labette County]" c="Labette County"/>
        <s v="[Districts].[Name].&amp;[LaCrosse]" c="LaCrosse"/>
        <s v="[Districts].[Name].&amp;[Lakin]" c="Lakin"/>
        <s v="[Districts].[Name].&amp;[Lansing]" c="Lansing"/>
        <s v="[Districts].[Name].&amp;[Lawrence]" c="Lawrence"/>
        <s v="[Districts].[Name].&amp;[Leavenworth]" c="Leavenworth"/>
        <s v="[Districts].[Name].&amp;[Lebo-Waverly]" c="Lebo-Waverly"/>
        <s v="[Districts].[Name].&amp;[Leoti]" c="Leoti"/>
        <s v="[Districts].[Name].&amp;[LeRoy-Gridley]" c="LeRoy-Gridley"/>
        <s v="[Districts].[Name].&amp;[Lewis]" c="Lewis"/>
        <s v="[Districts].[Name].&amp;[Liberal]" c="Liberal"/>
        <s v="[Districts].[Name].&amp;[Lincoln]" c="Lincoln"/>
        <s v="[Districts].[Name].&amp;[Little River]" c="Little River"/>
        <s v="[Districts].[Name].&amp;[Logan]" c="Logan"/>
        <s v="[Districts].[Name].&amp;[Louisburg]" c="Louisburg"/>
        <s v="[Districts].[Name].&amp;[Lyndon]" c="Lyndon"/>
        <s v="[Districts].[Name].&amp;[Lyons]" c="Lyons"/>
        <s v="[Districts].[Name].&amp;[Macksville]" c="Macksville"/>
        <s v="[Districts].[Name].&amp;[Madison-Virgil]" c="Madison-Virgil"/>
        <s v="[Districts].[Name].&amp;[Maize]" c="Maize"/>
        <s v="[Districts].[Name].&amp;[Manhattan-Ogden]" c="Manhattan-Ogden"/>
        <s v="[Districts].[Name].&amp;[Marais Des Cygnes Valley]" c="Marais Des Cygnes Valley"/>
        <s v="[Districts].[Name].&amp;[Marion-Florence]" c="Marion-Florence"/>
        <s v="[Districts].[Name].&amp;[Marmaton Valley]" c="Marmaton Valley"/>
        <s v="[Districts].[Name].&amp;[Marysville]" c="Marysville"/>
        <s v="[Districts].[Name].&amp;[McLouth]" c="McLouth"/>
        <s v="[Districts].[Name].&amp;[McPherson]" c="McPherson"/>
        <s v="[Districts].[Name].&amp;[Meade]" c="Meade"/>
        <s v="[Districts].[Name].&amp;[Mill Creek Valley]" c="Mill Creek Valley"/>
        <s v="[Districts].[Name].&amp;[Minneola]" c="Minneola"/>
        <s v="[Districts].[Name].&amp;[Mission Valley]" c="Mission Valley"/>
        <s v="[Districts].[Name].&amp;[Montezuma]" c="Montezuma"/>
        <s v="[Districts].[Name].&amp;[Morris County]" c="Morris County"/>
        <s v="[Districts].[Name].&amp;[Moscow Public Schools]" c="Moscow Public Schools"/>
        <s v="[Districts].[Name].&amp;[Moundridge]" c="Moundridge"/>
        <s v="[Districts].[Name].&amp;[Mulvane]" c="Mulvane"/>
        <s v="[Districts].[Name].&amp;[Nemaha Central]" c="Nemaha Central"/>
        <s v="[Districts].[Name].&amp;[Neodesha]" c="Neodesha"/>
        <s v="[Districts].[Name].&amp;[Ness City]" c="Ness City"/>
        <s v="[Districts].[Name].&amp;[Newton]" c="Newton"/>
        <s v="[Districts].[Name].&amp;[Nickerson]" c="Nickerson"/>
        <s v="[Districts].[Name].&amp;[North Jackson]" c="North Jackson"/>
        <s v="[Districts].[Name].&amp;[North Lyon County]" c="North Lyon County"/>
        <s v="[Districts].[Name].&amp;[North Ottawa County]" c="North Ottawa County"/>
        <s v="[Districts].[Name].&amp;[Northeast]" c="Northeast"/>
        <s v="[Districts].[Name].&amp;[Northern Valley]" c="Northern Valley"/>
        <s v="[Districts].[Name].&amp;[Norton Community Schools]" c="Norton Community Schools"/>
        <s v="[Districts].[Name].&amp;[Oakley]" c="Oakley"/>
        <s v="[Districts].[Name].&amp;[Oberlin]" c="Oberlin"/>
        <s v="[Districts].[Name].&amp;[Olathe]" c="Olathe"/>
        <s v="[Districts].[Name].&amp;[Onaga-Havensville-Wheaton]" c="Onaga-Havensville-Wheaton"/>
        <s v="[Districts].[Name].&amp;[Osage City]" c="Osage City"/>
        <s v="[Districts].[Name].&amp;[Osawatomie]" c="Osawatomie"/>
        <s v="[Districts].[Name].&amp;[Osborne County]" c="Osborne County"/>
        <s v="[Districts].[Name].&amp;[Oskaloosa Public Schools]" c="Oskaloosa Public Schools"/>
        <s v="[Districts].[Name].&amp;[Oswego]" c="Oswego"/>
        <s v="[Districts].[Name].&amp;[Otis-Bison]" c="Otis-Bison"/>
        <s v="[Districts].[Name].&amp;[Ottawa]" c="Ottawa"/>
        <s v="[Districts].[Name].&amp;[Oxford]" c="Oxford"/>
        <s v="[Districts].[Name].&amp;[Palco]" c="Palco"/>
        <s v="[Districts].[Name].&amp;[Paola]" c="Paola"/>
        <s v="[Districts].[Name].&amp;[Paradise]" c="Paradise"/>
        <s v="[Districts].[Name].&amp;[Parsons]" c="Parsons"/>
        <s v="[Districts].[Name].&amp;[Pawnee Heights]" c="Pawnee Heights"/>
        <s v="[Districts].[Name].&amp;[Peabody-Burns]" c="Peabody-Burns"/>
        <s v="[Districts].[Name].&amp;[Perry Public Schools]" c="Perry Public Schools"/>
        <s v="[Districts].[Name].&amp;[Phillipsburg]" c="Phillipsburg"/>
        <s v="[Districts].[Name].&amp;[Pike Valley]" c="Pike Valley"/>
        <s v="[Districts].[Name].&amp;[Piper-Kansas City]" c="Piper-Kansas City"/>
        <s v="[Districts].[Name].&amp;[Pittsburg]" c="Pittsburg"/>
        <s v="[Districts].[Name].&amp;[Plainville]" c="Plainville"/>
        <s v="[Districts].[Name].&amp;[Pleasanton]" c="Pleasanton"/>
        <s v="[Districts].[Name].&amp;[Prairie Hills]" c="Prairie Hills"/>
        <s v="[Districts].[Name].&amp;[Prairie View]" c="Prairie View"/>
        <s v="[Districts].[Name].&amp;[Pratt]" c="Pratt"/>
        <s v="[Districts].[Name].&amp;[Pretty Prairie]" c="Pretty Prairie"/>
        <s v="[Districts].[Name].&amp;[Quinter Public Schools]" c="Quinter Public Schools"/>
        <s v="[Districts].[Name].&amp;[Rawlins County]" c="Rawlins County"/>
        <s v="[Districts].[Name].&amp;[Remington-Whitewater]" c="Remington-Whitewater"/>
        <s v="[Districts].[Name].&amp;[Renwick]" c="Renwick"/>
        <s v="[Districts].[Name].&amp;[Republic County]" c="Republic County"/>
        <s v="[Districts].[Name].&amp;[Riley County]" c="Riley County"/>
        <s v="[Districts].[Name].&amp;[Riverside]" c="Riverside"/>
        <s v="[Districts].[Name].&amp;[Riverton]" c="Riverton"/>
        <s v="[Districts].[Name].&amp;[Rock Creek]" c="Rock Creek"/>
        <s v="[Districts].[Name].&amp;[Rock Hills]" c="Rock Hills"/>
        <s v="[Districts].[Name].&amp;[Rolla]" c="Rolla"/>
        <s v="[Districts].[Name].&amp;[Rose Hill Public Schools]" c="Rose Hill Public Schools"/>
        <s v="[Districts].[Name].&amp;[Royal Valley]" c="Royal Valley"/>
        <s v="[Districts].[Name].&amp;[Rural Vista]" c="Rural Vista"/>
        <s v="[Districts].[Name].&amp;[Russell County]" c="Russell County"/>
        <s v="[Districts].[Name].&amp;[Salina]" c="Salina"/>
        <s v="[Districts].[Name].&amp;[Santa Fe Trail]" c="Santa Fe Trail"/>
        <s v="[Districts].[Name].&amp;[Satanta]" c="Satanta"/>
        <s v="[Districts].[Name].&amp;[Scott County]" c="Scott County"/>
        <s v="[Districts].[Name].&amp;[Seaman]" c="Seaman"/>
        <s v="[Districts].[Name].&amp;[Sedgwick Public Schools]" c="Sedgwick Public Schools"/>
        <s v="[Districts].[Name].&amp;[Shawnee Heights]" c="Shawnee Heights"/>
        <s v="[Districts].[Name].&amp;[Shawnee Mission Pub Sch]" c="Shawnee Mission Pub Sch"/>
        <s v="[Districts].[Name].&amp;[Silver Lake]" c="Silver Lake"/>
        <s v="[Districts].[Name].&amp;[Skyline Schools]" c="Skyline Schools"/>
        <s v="[Districts].[Name].&amp;[Smith Center]" c="Smith Center"/>
        <s v="[Districts].[Name].&amp;[Smoky Valley]" c="Smoky Valley"/>
        <s v="[Districts].[Name].&amp;[Solomon]" c="Solomon"/>
        <s v="[Districts].[Name].&amp;[South Barber]" c="South Barber"/>
        <s v="[Districts].[Name].&amp;[South Brown County]" c="South Brown County"/>
        <s v="[Districts].[Name].&amp;[South Haven]" c="South Haven"/>
        <s v="[Districts].[Name].&amp;[Southeast Of Saline]" c="Southeast Of Saline"/>
        <s v="[Districts].[Name].&amp;[Southern Cloud]" c="Southern Cloud"/>
        <s v="[Districts].[Name].&amp;[Southern Lyon County]" c="Southern Lyon County"/>
        <s v="[Districts].[Name].&amp;[Spearville]" c="Spearville"/>
        <s v="[Districts].[Name].&amp;[Spring Hill]" c="Spring Hill"/>
        <s v="[Districts].[Name].&amp;[St Francis Comm Sch]" c="St Francis Comm Sch"/>
        <s v="[Districts].[Name].&amp;[St John-Hudson]" c="St John-Hudson"/>
        <s v="[Districts].[Name].&amp;[Stafford]" c="Stafford"/>
        <s v="[Districts].[Name].&amp;[Stanton County]" c="Stanton County"/>
        <s v="[Districts].[Name].&amp;[Sterling]" c="Sterling"/>
        <s v="[Districts].[Name].&amp;[Stockton]" c="Stockton"/>
        <s v="[Districts].[Name].&amp;[Sublette]" c="Sublette"/>
        <s v="[Districts].[Name].&amp;[Sylvan Grove]" c="Sylvan Grove"/>
        <s v="[Districts].[Name].&amp;[Syracuse]" c="Syracuse"/>
        <s v="[Districts].[Name].&amp;[Thunder Ridge Schools]" c="Thunder Ridge Schools"/>
        <s v="[Districts].[Name].&amp;[Tonganoxie]" c="Tonganoxie"/>
        <s v="[Districts].[Name].&amp;[Topeka Public Schools]" c="Topeka Public Schools"/>
        <s v="[Districts].[Name].&amp;[Triplains]" c="Triplains"/>
        <s v="[Districts].[Name].&amp;[Troy Public Schools]" c="Troy Public Schools"/>
        <s v="[Districts].[Name].&amp;[Turner-Kansas City]" c="Turner-Kansas City"/>
        <s v="[Districts].[Name].&amp;[Twin Valley]" c="Twin Valley"/>
        <s v="[Districts].[Name].&amp;[Udall]" c="Udall"/>
        <s v="[Districts].[Name].&amp;[Ulysses]" c="Ulysses"/>
        <s v="[Districts].[Name].&amp;[Uniontown]" c="Uniontown"/>
        <s v="[Districts].[Name].&amp;[Valley Center Pub Sch]" c="Valley Center Pub Sch"/>
        <s v="[Districts].[Name].&amp;[Valley Falls]" c="Valley Falls"/>
        <s v="[Districts].[Name].&amp;[Valley Heights]" c="Valley Heights"/>
        <s v="[Districts].[Name].&amp;[Vermillion]" c="Vermillion"/>
        <s v="[Districts].[Name].&amp;[Victoria]" c="Victoria"/>
        <s v="[Districts].[Name].&amp;[Waconda]" c="Waconda"/>
        <s v="[Districts].[Name].&amp;[Wakeeney]" c="Wakeeney"/>
        <s v="[Districts].[Name].&amp;[Wallace County Schools]" c="Wallace County Schools"/>
        <s v="[Districts].[Name].&amp;[Wamego]" c="Wamego"/>
        <s v="[Districts].[Name].&amp;[Washington Co. Schools]" c="Washington Co. Schools"/>
        <s v="[Districts].[Name].&amp;[Wellington]" c="Wellington"/>
        <s v="[Districts].[Name].&amp;[Wellsville]" c="Wellsville"/>
        <s v="[Districts].[Name].&amp;[Weskan]" c="Weskan"/>
        <s v="[Districts].[Name].&amp;[West Elk]" c="West Elk"/>
        <s v="[Districts].[Name].&amp;[West Franklin]" c="West Franklin"/>
        <s v="[Districts].[Name].&amp;[Western Plains]" c="Western Plains"/>
        <s v="[Districts].[Name].&amp;[Wheatland]" c="Wheatland"/>
        <s v="[Districts].[Name].&amp;[Wichita]" c="Wichita"/>
        <s v="[Districts].[Name].&amp;[Winfield]" c="Winfield"/>
        <s v="[Districts].[Name].&amp;[Woodson]" c="Woodson"/>
      </sharedItems>
    </cacheField>
    <cacheField name="[Districts].[County Name].[County Name]" caption="County Name" numFmtId="0" hierarchy="5" level="1">
      <sharedItems count="105">
        <s v="[Districts].[County Name].&amp;[Allen]" c="Allen"/>
        <s v="[Districts].[County Name].&amp;[Anderson]" c="Anderson"/>
        <s v="[Districts].[County Name].&amp;[Atchison]" c="Atchison"/>
        <s v="[Districts].[County Name].&amp;[Barber]" c="Barber"/>
        <s v="[Districts].[County Name].&amp;[Barton]" c="Barton"/>
        <s v="[Districts].[County Name].&amp;[Bourbon]" c="Bourbon"/>
        <s v="[Districts].[County Name].&amp;[Brown]" c="Brown"/>
        <s v="[Districts].[County Name].&amp;[Butler]" c="Butler"/>
        <s v="[Districts].[County Name].&amp;[Chase]" c="Chase"/>
        <s v="[Districts].[County Name].&amp;[Chautauqua]" c="Chautauqua"/>
        <s v="[Districts].[County Name].&amp;[Cherokee]" c="Cherokee"/>
        <s v="[Districts].[County Name].&amp;[Cheyenne]" c="Cheyenne"/>
        <s v="[Districts].[County Name].&amp;[Clark]" c="Clark"/>
        <s v="[Districts].[County Name].&amp;[Clay]" c="Clay"/>
        <s v="[Districts].[County Name].&amp;[Cloud]" c="Cloud"/>
        <s v="[Districts].[County Name].&amp;[Coffey]" c="Coffey"/>
        <s v="[Districts].[County Name].&amp;[Comanche]" c="Comanche"/>
        <s v="[Districts].[County Name].&amp;[Cowley]" c="Cowley"/>
        <s v="[Districts].[County Name].&amp;[Crawford]" c="Crawford"/>
        <s v="[Districts].[County Name].&amp;[Decatur]" c="Decatur"/>
        <s v="[Districts].[County Name].&amp;[Dickinson]" c="Dickinson"/>
        <s v="[Districts].[County Name].&amp;[Doniphan]" c="Doniphan"/>
        <s v="[Districts].[County Name].&amp;[Douglas]" c="Douglas"/>
        <s v="[Districts].[County Name].&amp;[Edwards]" c="Edwards"/>
        <s v="[Districts].[County Name].&amp;[Elk]" c="Elk"/>
        <s v="[Districts].[County Name].&amp;[Ellis]" c="Ellis"/>
        <s v="[Districts].[County Name].&amp;[Ellsworth]" c="Ellsworth"/>
        <s v="[Districts].[County Name].&amp;[Finney]" c="Finney"/>
        <s v="[Districts].[County Name].&amp;[Ford]" c="Ford"/>
        <s v="[Districts].[County Name].&amp;[Franklin]" c="Franklin"/>
        <s v="[Districts].[County Name].&amp;[Geary]" c="Geary"/>
        <s v="[Districts].[County Name].&amp;[Gove]" c="Gove"/>
        <s v="[Districts].[County Name].&amp;[Graham]" c="Graham"/>
        <s v="[Districts].[County Name].&amp;[Grant]" c="Grant"/>
        <s v="[Districts].[County Name].&amp;[Gray]" c="Gray"/>
        <s v="[Districts].[County Name].&amp;[Greeley]" c="Greeley"/>
        <s v="[Districts].[County Name].&amp;[Greenwood]" c="Greenwood"/>
        <s v="[Districts].[County Name].&amp;[Hamilton]" c="Hamilton"/>
        <s v="[Districts].[County Name].&amp;[Harper]" c="Harper"/>
        <s v="[Districts].[County Name].&amp;[Harvey]" c="Harvey"/>
        <s v="[Districts].[County Name].&amp;[Haskell]" c="Haskell"/>
        <s v="[Districts].[County Name].&amp;[Hodgeman]" c="Hodgeman"/>
        <s v="[Districts].[County Name].&amp;[Jackson]" c="Jackson"/>
        <s v="[Districts].[County Name].&amp;[Jefferson]" c="Jefferson"/>
        <s v="[Districts].[County Name].&amp;[Jewell]" c="Jewell"/>
        <s v="[Districts].[County Name].&amp;[Johnson]" c="Johnson"/>
        <s v="[Districts].[County Name].&amp;[Kearny]" c="Kearny"/>
        <s v="[Districts].[County Name].&amp;[Kingman]" c="Kingman"/>
        <s v="[Districts].[County Name].&amp;[Kiowa]" c="Kiowa"/>
        <s v="[Districts].[County Name].&amp;[Labette]" c="Labette"/>
        <s v="[Districts].[County Name].&amp;[Lane]" c="Lane"/>
        <s v="[Districts].[County Name].&amp;[Leavenworth]" c="Leavenworth"/>
        <s v="[Districts].[County Name].&amp;[Lincoln]" c="Lincoln"/>
        <s v="[Districts].[County Name].&amp;[Linn]" c="Linn"/>
        <s v="[Districts].[County Name].&amp;[Logan]" c="Logan"/>
        <s v="[Districts].[County Name].&amp;[Lyon]" c="Lyon"/>
        <s v="[Districts].[County Name].&amp;[Marion]" c="Marion"/>
        <s v="[Districts].[County Name].&amp;[Marshall]" c="Marshall"/>
        <s v="[Districts].[County Name].&amp;[McPherson]" c="McPherson"/>
        <s v="[Districts].[County Name].&amp;[Meade]" c="Meade"/>
        <s v="[Districts].[County Name].&amp;[Miami]" c="Miami"/>
        <s v="[Districts].[County Name].&amp;[Mitchell]" c="Mitchell"/>
        <s v="[Districts].[County Name].&amp;[Montgomery]" c="Montgomery"/>
        <s v="[Districts].[County Name].&amp;[Morris]" c="Morris"/>
        <s v="[Districts].[County Name].&amp;[Morton]" c="Morton"/>
        <s v="[Districts].[County Name].&amp;[Nemaha]" c="Nemaha"/>
        <s v="[Districts].[County Name].&amp;[Neosho]" c="Neosho"/>
        <s v="[Districts].[County Name].&amp;[Ness]" c="Ness"/>
        <s v="[Districts].[County Name].&amp;[Norton]" c="Norton"/>
        <s v="[Districts].[County Name].&amp;[Osage]" c="Osage"/>
        <s v="[Districts].[County Name].&amp;[Osborne]" c="Osborne"/>
        <s v="[Districts].[County Name].&amp;[Ottawa]" c="Ottawa"/>
        <s v="[Districts].[County Name].&amp;[Pawnee]" c="Pawnee"/>
        <s v="[Districts].[County Name].&amp;[Phillips]" c="Phillips"/>
        <s v="[Districts].[County Name].&amp;[Pottawatomie]" c="Pottawatomie"/>
        <s v="[Districts].[County Name].&amp;[Pratt]" c="Pratt"/>
        <s v="[Districts].[County Name].&amp;[Rawlins]" c="Rawlins"/>
        <s v="[Districts].[County Name].&amp;[Reno]" c="Reno"/>
        <s v="[Districts].[County Name].&amp;[Republic]" c="Republic"/>
        <s v="[Districts].[County Name].&amp;[Rice]" c="Rice"/>
        <s v="[Districts].[County Name].&amp;[Riley]" c="Riley"/>
        <s v="[Districts].[County Name].&amp;[Rooks]" c="Rooks"/>
        <s v="[Districts].[County Name].&amp;[Rush]" c="Rush"/>
        <s v="[Districts].[County Name].&amp;[Russell]" c="Russell"/>
        <s v="[Districts].[County Name].&amp;[Saline]" c="Saline"/>
        <s v="[Districts].[County Name].&amp;[Scott]" c="Scott"/>
        <s v="[Districts].[County Name].&amp;[Sedgwick]" c="Sedgwick"/>
        <s v="[Districts].[County Name].&amp;[Seward]" c="Seward"/>
        <s v="[Districts].[County Name].&amp;[Shawnee]" c="Shawnee"/>
        <s v="[Districts].[County Name].&amp;[Sheridan]" c="Sheridan"/>
        <s v="[Districts].[County Name].&amp;[Sherman]" c="Sherman"/>
        <s v="[Districts].[County Name].&amp;[Smith]" c="Smith"/>
        <s v="[Districts].[County Name].&amp;[Stafford]" c="Stafford"/>
        <s v="[Districts].[County Name].&amp;[Stanton]" c="Stanton"/>
        <s v="[Districts].[County Name].&amp;[Stevens]" c="Stevens"/>
        <s v="[Districts].[County Name].&amp;[Sumner]" c="Sumner"/>
        <s v="[Districts].[County Name].&amp;[Thomas]" c="Thomas"/>
        <s v="[Districts].[County Name].&amp;[Trego]" c="Trego"/>
        <s v="[Districts].[County Name].&amp;[Wabaunsee]" c="Wabaunsee"/>
        <s v="[Districts].[County Name].&amp;[Wallace]" c="Wallace"/>
        <s v="[Districts].[County Name].&amp;[Washington]" c="Washington"/>
        <s v="[Districts].[County Name].&amp;[Wichita]" c="Wichita"/>
        <s v="[Districts].[County Name].&amp;[Wilson]" c="Wilson"/>
        <s v="[Districts].[County Name].&amp;[Woodson]" c="Woodson"/>
        <s v="[Districts].[County Name].&amp;[Wyandotte]" c="Wyandotte"/>
      </sharedItems>
    </cacheField>
    <cacheField name="[MF Lines].[MF Lines].[MF Lines]" caption="MF Lines" numFmtId="0" hierarchy="25" level="1">
      <sharedItems count="6">
        <s v="[MF Lines].[MF Lines].&amp;[16]" c="16"/>
        <s v="[MF Lines].[MF Lines].&amp;[62]" c="62"/>
        <s v="[MF Lines].[MF Lines].&amp;[63]" c="63"/>
        <s v="[MF Lines].[MF Lines].&amp;[100]" c="100"/>
        <s v="[MF Lines].[MF Lines].&amp;[105]" c="105"/>
        <s v="[MF Lines].[MF Lines].&amp;[110]" c="110"/>
      </sharedItems>
    </cacheField>
    <cacheField name="[Funds].[Funds].[Funds]" caption="Funds" numFmtId="0" hierarchy="23" level="1">
      <sharedItems containsSemiMixedTypes="0" containsString="0"/>
    </cacheField>
    <cacheField name="[Funds].[Funds].[Funds].[Category]" caption="Category" propertyName="Category" numFmtId="0" hierarchy="23" level="1" memberPropertyField="1">
      <sharedItems containsSemiMixedTypes="0" containsString="0"/>
    </cacheField>
    <cacheField name="[Funds].[Funds].[Funds].[Desc Code]" caption="Desc Code" propertyName="Desc Code" numFmtId="0" hierarchy="23" level="1" memberPropertyField="1">
      <sharedItems containsSemiMixedTypes="0" containsString="0"/>
    </cacheField>
    <cacheField name="[Funds].[Funds].[Funds].[Short Desc]" caption="Short Desc" propertyName="Short Desc" numFmtId="0" hierarchy="23" level="1" memberPropertyField="1">
      <sharedItems containsSemiMixedTypes="0" containsString="0"/>
    </cacheField>
  </cacheFields>
  <cacheHierarchies count="45">
    <cacheHierarchy uniqueName="[Descriptions].[Desc ID]" caption="Desc ID" attribute="1" keyAttribute="1" defaultMemberUniqueName="[Descriptions].[Desc ID].[All]" allUniqueName="[Descriptions].[Desc ID].[All]" dimensionUniqueName="[Descriptions]" displayFolder="" count="0" unbalanced="0"/>
    <cacheHierarchy uniqueName="[Descriptions].[Description]" caption="Description" attribute="1" defaultMemberUniqueName="[Descriptions].[Description].[All]" allUniqueName="[Descriptions].[Description].[All]" dimensionUniqueName="[Descriptions]" displayFolder="" count="0" unbalanced="0"/>
    <cacheHierarchy uniqueName="[Descriptions].[Order Id]" caption="Order Id" attribute="1" defaultMemberUniqueName="[Descriptions].[Order Id].[All]" allUniqueName="[Descriptions].[Order Id].[All]" dimensionUniqueName="[Descriptions]" displayFolder="" count="0" unbalanced="0"/>
    <cacheHierarchy uniqueName="[Districts].[Central Office]" caption="Central Office" attribute="1" defaultMemberUniqueName="[Districts].[Central Office].[All]" allUniqueName="[Districts].[Central Office].[All]" dimensionUniqueName="[Districts]" displayFolder="" count="0" unbalanced="0"/>
    <cacheHierarchy uniqueName="[Districts].[County]" caption="County" attribute="1" defaultMemberUniqueName="[Districts].[County].[All]" allUniqueName="[Districts].[County].[All]" dimensionUniqueName="[Districts]" displayFolder="" count="0" unbalanced="0"/>
    <cacheHierarchy uniqueName="[Districts].[County Name]" caption="County Name" attribute="1" defaultMemberUniqueName="[Districts].[County Name].[All]" allUniqueName="[Districts].[County Name].[All]" dimensionUniqueName="[Districts]" displayFolder="" count="2" unbalanced="0">
      <fieldsUsage count="2">
        <fieldUsage x="-1"/>
        <fieldUsage x="10"/>
      </fieldsUsage>
    </cacheHierarchy>
    <cacheHierarchy uniqueName="[Districts].[District]" caption="District" attribute="1" keyAttribute="1" defaultMemberUniqueName="[Districts].[District].[All]" allUniqueName="[Districts].[District].[All]" dimensionUniqueName="[Districts]" displayFolder="" count="2" unbalanced="0">
      <fieldsUsage count="2">
        <fieldUsage x="-1"/>
        <fieldUsage x="1"/>
      </fieldsUsage>
    </cacheHierarchy>
    <cacheHierarchy uniqueName="[Districts].[Name]" caption="Name" attribute="1" defaultMemberUniqueName="[Districts].[Name].[All]" allUniqueName="[Districts].[Name].[All]" dimensionUniqueName="[Districts]" displayFolder="" count="2" unbalanced="0">
      <fieldsUsage count="2">
        <fieldUsage x="-1"/>
        <fieldUsage x="9"/>
      </fieldsUsage>
    </cacheHierarchy>
    <cacheHierarchy uniqueName="[Districts].[Service Ctr]" caption="Service Ctr" attribute="1" defaultMemberUniqueName="[Districts].[Service Ctr].[All]" allUniqueName="[Districts].[Service Ctr].[All]" dimensionUniqueName="[Districts]" displayFolder="" count="0" unbalanced="0"/>
    <cacheHierarchy uniqueName="[Districts].[Sped Coop]" caption="Sped Coop" attribute="1" defaultMemberUniqueName="[Districts].[Sped Coop].[All]" allUniqueName="[Districts].[Sped Coop].[All]" dimensionUniqueName="[Districts]" displayFolder="" count="0" unbalanced="0"/>
    <cacheHierarchy uniqueName="[Districts].[Status]" caption="Status" attribute="1" defaultMemberUniqueName="[Districts].[Status].[All]" allUniqueName="[Districts].[Status].[All]" dimensionUniqueName="[Districts]" displayFolder="" count="0" unbalanced="0"/>
    <cacheHierarchy uniqueName="[FunctionCodes].[Description]" caption="Description" attribute="1" defaultMemberUniqueName="[FunctionCodes].[Description].[All]" allUniqueName="[FunctionCodes].[Description].[All]" dimensionUniqueName="[FunctionCodes]" displayFolder="" count="0" unbalanced="0"/>
    <cacheHierarchy uniqueName="[FunctionCodes].[F Name]" caption="F Name" attribute="1" defaultMemberUniqueName="[FunctionCodes].[F Name].[All]" allUniqueName="[FunctionCodes].[F Name].[All]" dimensionUniqueName="[FunctionCodes]" displayFolder="" count="0" unbalanced="0"/>
    <cacheHierarchy uniqueName="[FunctionCodes].[Function ID]" caption="Function ID" attribute="1" defaultMemberUniqueName="[FunctionCodes].[Function ID].[All]" allUniqueName="[FunctionCodes].[Function ID].[All]" dimensionUniqueName="[FunctionCodes]" displayFolder="" count="0" unbalanced="0"/>
    <cacheHierarchy uniqueName="[FunctionCodes].[Function1]" caption="Function1" attribute="1" defaultMemberUniqueName="[FunctionCodes].[Function1].[All]" allUniqueName="[FunctionCodes].[Function1].[All]" dimensionUniqueName="[FunctionCodes]" displayFolder="" count="0" unbalanced="0"/>
    <cacheHierarchy uniqueName="[FunctionCodes].[Function2]" caption="Function2" attribute="1" defaultMemberUniqueName="[FunctionCodes].[Function2].[All]" allUniqueName="[FunctionCodes].[Function2].[All]" dimensionUniqueName="[FunctionCodes]" displayFolder="" count="0" unbalanced="0"/>
    <cacheHierarchy uniqueName="[FunctionCodes].[Function3]" caption="Function3" attribute="1" defaultMemberUniqueName="[FunctionCodes].[Function3].[All]" allUniqueName="[FunctionCodes].[Function3].[All]" dimensionUniqueName="[FunctionCodes]" displayFolder="" count="0" unbalanced="0"/>
    <cacheHierarchy uniqueName="[FunctionCodes].[FunctionCode]" caption="FunctionCode" attribute="1" keyAttribute="1" defaultMemberUniqueName="[FunctionCodes].[FunctionCode].[All]" allUniqueName="[FunctionCodes].[FunctionCode].[All]" dimensionUniqueName="[FunctionCodes]" displayFolder="" count="0" unbalanced="0"/>
    <cacheHierarchy uniqueName="[FunctionCodes].[FunctionCodes]" caption="FunctionCodes" defaultMemberUniqueName="[FunctionCodes].[FunctionCodes].[All]" allUniqueName="[FunctionCodes].[FunctionCodes].[All]" dimensionUniqueName="[FunctionCodes]" displayFolder="" count="0" unbalanced="0"/>
    <cacheHierarchy uniqueName="[FunctionCodes].[Short Desc]" caption="Short Desc" attribute="1" defaultMemberUniqueName="[FunctionCodes].[Short Desc].[All]" allUniqueName="[FunctionCodes].[Short Desc].[All]" dimensionUniqueName="[FunctionCodes]" displayFolder="" count="0" unbalanced="0"/>
    <cacheHierarchy uniqueName="[FunctionCodes].[Type]" caption="Type" attribute="1" defaultMemberUniqueName="[FunctionCodes].[Type].[All]" allUniqueName="[FunctionCodes].[Type].[All]" dimensionUniqueName="[FunctionCodes]" displayFolder="" count="0" unbalanced="0"/>
    <cacheHierarchy uniqueName="[Funds].[Category]" caption="Category" attribute="1" defaultMemberUniqueName="[Funds].[Category].[All]" allUniqueName="[Funds].[Category].[All]" dimensionUniqueName="[Funds]" displayFolder="" count="0" unbalanced="0"/>
    <cacheHierarchy uniqueName="[Funds].[Desc Code]" caption="Desc Code" attribute="1" defaultMemberUniqueName="[Funds].[Desc Code].[All]" allUniqueName="[Funds].[Desc Code].[All]" dimensionUniqueName="[Funds]" displayFolder="" count="0" unbalanced="0"/>
    <cacheHierarchy uniqueName="[Funds].[Funds]" caption="Funds" attribute="1" keyAttribute="1" defaultMemberUniqueName="[Funds].[Funds].[All]" allUniqueName="[Funds].[Funds].[All]" dimensionUniqueName="[Funds]" displayFolder="" count="2" unbalanced="0">
      <fieldsUsage count="2">
        <fieldUsage x="-1"/>
        <fieldUsage x="12"/>
      </fieldsUsage>
    </cacheHierarchy>
    <cacheHierarchy uniqueName="[Funds].[Short Desc]" caption="Short Desc" attribute="1" defaultMemberUniqueName="[Funds].[Short Desc].[All]" allUniqueName="[Funds].[Short Desc].[All]" dimensionUniqueName="[Funds]" displayFolder="" count="0" unbalanced="0"/>
    <cacheHierarchy uniqueName="[MF Lines].[MF Lines]" caption="MF Lines" attribute="1" keyAttribute="1" defaultMemberUniqueName="[MF Lines].[MF Lines].[All]" allUniqueName="[MF Lines].[MF Lines].[All]" dimensionUniqueName="[MF Lines]" displayFolder="" count="2" unbalanced="0">
      <fieldsUsage count="2">
        <fieldUsage x="-1"/>
        <fieldUsage x="11"/>
      </fieldsUsage>
    </cacheHierarchy>
    <cacheHierarchy uniqueName="[ObjectCodes].[Description]" caption="Description" attribute="1" defaultMemberUniqueName="[ObjectCodes].[Description].[All]" allUniqueName="[ObjectCodes].[Description].[All]" dimensionUniqueName="[ObjectCodes]" displayFolder="" count="0" unbalanced="0"/>
    <cacheHierarchy uniqueName="[ObjectCodes].[O Name]" caption="O Name" attribute="1" defaultMemberUniqueName="[ObjectCodes].[O Name].[All]" allUniqueName="[ObjectCodes].[O Name].[All]" dimensionUniqueName="[ObjectCodes]" displayFolder="" count="0" unbalanced="0"/>
    <cacheHierarchy uniqueName="[ObjectCodes].[Obj ID]" caption="Obj ID" attribute="1" defaultMemberUniqueName="[ObjectCodes].[Obj ID].[All]" allUniqueName="[ObjectCodes].[Obj ID].[All]" dimensionUniqueName="[ObjectCodes]" displayFolder="" count="0" unbalanced="0"/>
    <cacheHierarchy uniqueName="[ObjectCodes].[Object1]" caption="Object1" attribute="1" defaultMemberUniqueName="[ObjectCodes].[Object1].[All]" allUniqueName="[ObjectCodes].[Object1].[All]" dimensionUniqueName="[ObjectCodes]" displayFolder="" count="0" unbalanced="0"/>
    <cacheHierarchy uniqueName="[ObjectCodes].[Object2]" caption="Object2" attribute="1" defaultMemberUniqueName="[ObjectCodes].[Object2].[All]" allUniqueName="[ObjectCodes].[Object2].[All]" dimensionUniqueName="[ObjectCodes]" displayFolder="" count="0" unbalanced="0"/>
    <cacheHierarchy uniqueName="[ObjectCodes].[ObjectCode]" caption="ObjectCode" attribute="1" keyAttribute="1" defaultMemberUniqueName="[ObjectCodes].[ObjectCode].[All]" allUniqueName="[ObjectCodes].[ObjectCode].[All]" dimensionUniqueName="[ObjectCodes]" displayFolder="" count="0" unbalanced="0"/>
    <cacheHierarchy uniqueName="[ObjectCodes].[ObjectCodes]" caption="ObjectCodes" defaultMemberUniqueName="[ObjectCodes].[ObjectCodes].[All]" allUniqueName="[ObjectCodes].[ObjectCodes].[All]" dimensionUniqueName="[ObjectCodes]" displayFolder="" count="0" unbalanced="0"/>
    <cacheHierarchy uniqueName="[ObjectCodes].[Short Desc]" caption="Short Desc" attribute="1" defaultMemberUniqueName="[ObjectCodes].[Short Desc].[All]" allUniqueName="[ObjectCodes].[Short Desc].[All]" dimensionUniqueName="[ObjectCodes]" displayFolder="" count="0" unbalanced="0"/>
    <cacheHierarchy uniqueName="[ObjectCodes].[Type]" caption="Type" attribute="1" defaultMemberUniqueName="[ObjectCodes].[Type].[All]" allUniqueName="[ObjectCodes].[Type].[All]" dimensionUniqueName="[ObjectCodes]" displayFolder="" count="0" unbalanced="0"/>
    <cacheHierarchy uniqueName="[RevCodes].[Description]" caption="Description" attribute="1" defaultMemberUniqueName="[RevCodes].[Description].[All]" allUniqueName="[RevCodes].[Description].[All]" dimensionUniqueName="[RevCodes]" displayFolder="" count="0" unbalanced="0"/>
    <cacheHierarchy uniqueName="[RevCodes].[R Name]" caption="R Name" attribute="1" defaultMemberUniqueName="[RevCodes].[R Name].[All]" allUniqueName="[RevCodes].[R Name].[All]" dimensionUniqueName="[RevCodes]" displayFolder="" count="0" unbalanced="0"/>
    <cacheHierarchy uniqueName="[RevCodes].[Rev Level1]" caption="Rev Level1" attribute="1" defaultMemberUniqueName="[RevCodes].[Rev Level1].[All]" allUniqueName="[RevCodes].[Rev Level1].[All]" dimensionUniqueName="[RevCodes]" displayFolder="" count="0" unbalanced="0"/>
    <cacheHierarchy uniqueName="[RevCodes].[Rev Level2]" caption="Rev Level2" attribute="1" defaultMemberUniqueName="[RevCodes].[Rev Level2].[All]" allUniqueName="[RevCodes].[Rev Level2].[All]" dimensionUniqueName="[RevCodes]" displayFolder="" count="0" unbalanced="0"/>
    <cacheHierarchy uniqueName="[RevCodes].[Rev Level3]" caption="Rev Level3" attribute="1" defaultMemberUniqueName="[RevCodes].[Rev Level3].[All]" allUniqueName="[RevCodes].[Rev Level3].[All]" dimensionUniqueName="[RevCodes]" displayFolder="" count="0" unbalanced="0"/>
    <cacheHierarchy uniqueName="[RevCodes].[RevCode]" caption="RevCode" attribute="1" keyAttribute="1" defaultMemberUniqueName="[RevCodes].[RevCode].[All]" allUniqueName="[RevCodes].[RevCode].[All]" dimensionUniqueName="[RevCodes]" displayFolder="" count="0" unbalanced="0"/>
    <cacheHierarchy uniqueName="[RevCodes].[RevenueCode]" caption="RevenueCode" defaultMemberUniqueName="[RevCodes].[RevenueCode].[All]" allUniqueName="[RevCodes].[RevenueCode].[All]" dimensionUniqueName="[RevCodes]" displayFolder="" count="0" unbalanced="0"/>
    <cacheHierarchy uniqueName="[Measures].[Actual]" caption="Actual" measure="1" displayFolder="" measureGroup="AC BD Current" count="0" oneField="1">
      <fieldsUsage count="1">
        <fieldUsage x="0"/>
      </fieldsUsage>
    </cacheHierarchy>
    <cacheHierarchy uniqueName="[Measures].[Budget]" caption="Budget" measure="1" displayFolder="" measureGroup="AC BD Current" count="0"/>
    <cacheHierarchy uniqueName="[Measures].[18Month]" caption="18Month" measure="1" displayFolder="" measureGroup="AC BD Current" count="0"/>
  </cacheHierarchies>
  <kpis count="0"/>
  <dimensions count="8">
    <dimension name="Descriptions" uniqueName="[Descriptions]" caption="Descriptions"/>
    <dimension name="Districts" uniqueName="[Districts]" caption="Districts"/>
    <dimension name="FunctionCodes" uniqueName="[FunctionCodes]" caption="FunctionCodes"/>
    <dimension name="Funds" uniqueName="[Funds]" caption="Funds"/>
    <dimension measure="1" name="Measures" uniqueName="[Measures]" caption="Measures"/>
    <dimension name="MF Lines" uniqueName="[MF Lines]" caption="MF Lines"/>
    <dimension name="ObjectCodes" uniqueName="[ObjectCodes]" caption="ObjectCodes"/>
    <dimension name="RevCodes" uniqueName="[RevCodes]" caption="RevCodes"/>
  </dimensions>
  <measureGroups count="1">
    <measureGroup name="AC BD Current" caption="AC BD Current"/>
  </measureGroups>
  <maps count="7">
    <map measureGroup="0" dimension="0"/>
    <map measureGroup="0" dimension="1"/>
    <map measureGroup="0" dimension="2"/>
    <map measureGroup="0" dimension="3"/>
    <map measureGroup="0" dimension="5"/>
    <map measureGroup="0" dimension="6"/>
    <map measureGroup="0" dimension="7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Budget_Current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 fieldListSortAscending="1">
  <location ref="A4:J292" firstHeaderRow="1" firstDataRow="2" firstDataCol="3" rowPageCount="1" colPageCount="1"/>
  <pivotFields count="16">
    <pivotField dataField="1" compact="0" outline="0" showAll="0"/>
    <pivotField axis="axisRow" compact="0" allDrilled="1" outline="0" subtotalTop="0" showAll="0" dataSourceSort="1" defaultSubtotal="0" defaultAttributeDrillState="1">
      <items count="28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</items>
    </pivotField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axis="axisRow" compact="0" allDrilled="1" outline="0" subtotalTop="0" showAll="0" dataSourceSort="1" defaultSubtotal="0" defaultAttributeDrillState="1">
      <items count="28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</items>
    </pivotField>
    <pivotField axis="axisRow" compact="0" allDrilled="1" outline="0" subtotalTop="0" showAll="0" dataSourceSort="1" defaultSubtotal="0" defaultAttributeDrillState="1">
      <items count="10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</items>
    </pivotField>
    <pivotField axis="axisCol" compact="0" allDrilled="1" outline="0" showAll="0" dataSourceSort="1" defaultAttributeDrillState="1">
      <items count="7">
        <item s="1" x="0"/>
        <item s="1" x="1"/>
        <item s="1" x="2"/>
        <item s="1" x="3"/>
        <item s="1" x="4"/>
        <item s="1" x="5"/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</pivotFields>
  <rowFields count="3">
    <field x="1"/>
    <field x="9"/>
    <field x="10"/>
  </rowFields>
  <rowItems count="287">
    <i>
      <x/>
      <x v="78"/>
      <x v="66"/>
    </i>
    <i>
      <x v="1"/>
      <x v="46"/>
      <x v="34"/>
    </i>
    <i>
      <x v="2"/>
      <x v="45"/>
      <x v="11"/>
    </i>
    <i>
      <x v="3"/>
      <x v="211"/>
      <x v="76"/>
    </i>
    <i>
      <x v="4"/>
      <x v="280"/>
      <x v="67"/>
    </i>
    <i>
      <x v="5"/>
      <x v="219"/>
      <x v="44"/>
    </i>
    <i>
      <x v="6"/>
      <x v="274"/>
      <x v="100"/>
    </i>
    <i>
      <x v="7"/>
      <x v="214"/>
      <x v="78"/>
    </i>
    <i>
      <x v="8"/>
      <x v="255"/>
      <x v="73"/>
    </i>
    <i>
      <x v="9"/>
      <x v="66"/>
      <x v="21"/>
    </i>
    <i>
      <x v="10"/>
      <x v="34"/>
      <x v="26"/>
    </i>
    <i>
      <x v="11"/>
      <x v="206"/>
      <x v="65"/>
    </i>
    <i>
      <x v="12"/>
      <x v="216"/>
      <x v="21"/>
    </i>
    <i>
      <x v="13"/>
      <x v="170"/>
      <x v="65"/>
    </i>
    <i>
      <x v="14"/>
      <x v="101"/>
      <x v="35"/>
    </i>
    <i>
      <x v="15"/>
      <x v="260"/>
      <x v="104"/>
    </i>
    <i>
      <x v="16"/>
      <x v="202"/>
      <x v="104"/>
    </i>
    <i>
      <x v="17"/>
      <x v="21"/>
      <x v="104"/>
    </i>
    <i>
      <x v="18"/>
      <x v="20"/>
      <x v="7"/>
    </i>
    <i>
      <x v="19"/>
      <x v="212"/>
      <x v="7"/>
    </i>
    <i>
      <x v="20"/>
      <x v="88"/>
      <x v="51"/>
    </i>
    <i>
      <x v="21"/>
      <x v="271"/>
      <x v="97"/>
    </i>
    <i>
      <x v="22"/>
      <x v="167"/>
      <x v="94"/>
    </i>
    <i>
      <x v="23"/>
      <x v="117"/>
      <x v="94"/>
    </i>
    <i>
      <x v="24"/>
      <x v="180"/>
      <x v="68"/>
    </i>
    <i>
      <x v="25"/>
      <x v="179"/>
      <x v="68"/>
    </i>
    <i>
      <x v="26"/>
      <x v="263"/>
      <x v="33"/>
    </i>
    <i>
      <x v="27"/>
      <x v="136"/>
      <x v="46"/>
    </i>
    <i>
      <x v="28"/>
      <x v="61"/>
      <x v="46"/>
    </i>
    <i>
      <x v="29"/>
      <x v="220"/>
      <x v="64"/>
    </i>
    <i>
      <x v="30"/>
      <x v="72"/>
      <x v="64"/>
    </i>
    <i>
      <x v="31"/>
      <x v="163"/>
      <x v="12"/>
    </i>
    <i>
      <x v="32"/>
      <x v="6"/>
      <x v="12"/>
    </i>
    <i>
      <x v="33"/>
      <x v="14"/>
      <x v="100"/>
    </i>
    <i>
      <x v="34"/>
      <x v="50"/>
      <x v="100"/>
    </i>
    <i>
      <x v="35"/>
      <x v="84"/>
      <x v="59"/>
    </i>
    <i>
      <x v="36"/>
      <x v="161"/>
      <x v="59"/>
    </i>
    <i>
      <x v="37"/>
      <x v="127"/>
      <x v="41"/>
    </i>
    <i>
      <x v="38"/>
      <x v="19"/>
      <x v="45"/>
    </i>
    <i>
      <x v="39"/>
      <x v="245"/>
      <x v="45"/>
    </i>
    <i>
      <x v="40"/>
      <x v="91"/>
      <x v="45"/>
    </i>
    <i>
      <x v="41"/>
      <x v="60"/>
      <x v="45"/>
    </i>
    <i>
      <x v="42"/>
      <x v="183"/>
      <x v="45"/>
    </i>
    <i>
      <x v="43"/>
      <x v="83"/>
      <x v="5"/>
    </i>
    <i>
      <x v="44"/>
      <x v="264"/>
      <x v="5"/>
    </i>
    <i>
      <x v="45"/>
      <x v="235"/>
      <x v="91"/>
    </i>
    <i>
      <x v="46"/>
      <x v="177"/>
      <x v="71"/>
    </i>
    <i>
      <x v="47"/>
      <x v="261"/>
      <x v="71"/>
    </i>
    <i>
      <x v="48"/>
      <x v="272"/>
      <x v="99"/>
    </i>
    <i>
      <x v="49"/>
      <x v="277"/>
      <x v="99"/>
    </i>
    <i>
      <x v="50"/>
      <x v="140"/>
      <x v="15"/>
    </i>
    <i>
      <x v="51"/>
      <x v="26"/>
      <x v="15"/>
    </i>
    <i>
      <x v="52"/>
      <x v="142"/>
      <x v="15"/>
    </i>
    <i>
      <x v="53"/>
      <x v="178"/>
      <x v="18"/>
    </i>
    <i>
      <x v="54"/>
      <x v="42"/>
      <x v="18"/>
    </i>
    <i>
      <x v="55"/>
      <x v="94"/>
      <x v="18"/>
    </i>
    <i>
      <x v="56"/>
      <x v="86"/>
      <x v="18"/>
    </i>
    <i>
      <x v="57"/>
      <x v="203"/>
      <x v="18"/>
    </i>
    <i>
      <x v="58"/>
      <x v="176"/>
      <x v="55"/>
    </i>
    <i>
      <x v="59"/>
      <x v="243"/>
      <x v="55"/>
    </i>
    <i>
      <x v="60"/>
      <x v="77"/>
      <x v="55"/>
    </i>
    <i>
      <x v="61"/>
      <x v="13"/>
      <x v="3"/>
    </i>
    <i>
      <x v="62"/>
      <x v="238"/>
      <x v="3"/>
    </i>
    <i>
      <x v="63"/>
      <x v="157"/>
      <x/>
    </i>
    <i>
      <x v="64"/>
      <x v="123"/>
      <x/>
    </i>
    <i>
      <x v="65"/>
      <x v="118"/>
      <x/>
    </i>
    <i>
      <x v="66"/>
      <x v="282"/>
      <x v="86"/>
    </i>
    <i>
      <x v="67"/>
      <x v="62"/>
      <x v="86"/>
    </i>
    <i>
      <x v="68"/>
      <x v="108"/>
      <x v="86"/>
    </i>
    <i>
      <x v="69"/>
      <x v="265"/>
      <x v="86"/>
    </i>
    <i>
      <x v="70"/>
      <x v="169"/>
      <x v="86"/>
    </i>
    <i>
      <x v="71"/>
      <x v="49"/>
      <x v="86"/>
    </i>
    <i>
      <x v="72"/>
      <x v="95"/>
      <x v="86"/>
    </i>
    <i>
      <x v="73"/>
      <x v="153"/>
      <x v="86"/>
    </i>
    <i>
      <x v="74"/>
      <x v="213"/>
      <x v="86"/>
    </i>
    <i>
      <x v="75"/>
      <x v="41"/>
      <x v="86"/>
    </i>
    <i>
      <x v="76"/>
      <x v="193"/>
      <x v="81"/>
    </i>
    <i>
      <x v="77"/>
      <x v="204"/>
      <x v="81"/>
    </i>
    <i>
      <x v="78"/>
      <x v="251"/>
      <x v="81"/>
    </i>
    <i>
      <x v="79"/>
      <x v="270"/>
      <x v="61"/>
    </i>
    <i>
      <x v="80"/>
      <x v="18"/>
      <x v="61"/>
    </i>
    <i>
      <x v="81"/>
      <x v="181"/>
      <x v="54"/>
    </i>
    <i>
      <x v="82"/>
      <x v="258"/>
      <x v="54"/>
    </i>
    <i>
      <x v="83"/>
      <x v="99"/>
      <x v="32"/>
    </i>
    <i>
      <x v="84"/>
      <x v="278"/>
      <x v="24"/>
    </i>
    <i>
      <x v="85"/>
      <x v="71"/>
      <x v="24"/>
    </i>
    <i>
      <x v="86"/>
      <x v="38"/>
      <x v="8"/>
    </i>
    <i>
      <x v="87"/>
      <x v="31"/>
      <x v="9"/>
    </i>
    <i>
      <x v="88"/>
      <x v="40"/>
      <x v="9"/>
    </i>
    <i>
      <x v="89"/>
      <x v="279"/>
      <x v="29"/>
    </i>
    <i>
      <x v="90"/>
      <x v="33"/>
      <x v="29"/>
    </i>
    <i>
      <x v="91"/>
      <x v="276"/>
      <x v="29"/>
    </i>
    <i>
      <x v="92"/>
      <x v="191"/>
      <x v="29"/>
    </i>
    <i>
      <x v="93"/>
      <x v="102"/>
      <x v="31"/>
    </i>
    <i>
      <x v="94"/>
      <x v="281"/>
      <x v="31"/>
    </i>
    <i>
      <x v="95"/>
      <x v="210"/>
      <x v="31"/>
    </i>
    <i>
      <x v="96"/>
      <x v="182"/>
      <x v="19"/>
    </i>
    <i>
      <x v="97"/>
      <x v="246"/>
      <x v="11"/>
    </i>
    <i>
      <x v="98"/>
      <x v="145"/>
      <x v="52"/>
    </i>
    <i>
      <x v="99"/>
      <x v="253"/>
      <x v="52"/>
    </i>
    <i>
      <x v="100"/>
      <x v="54"/>
      <x v="16"/>
    </i>
    <i>
      <x v="101"/>
      <x v="172"/>
      <x v="67"/>
    </i>
    <i>
      <x v="102"/>
      <x v="225"/>
      <x v="84"/>
    </i>
    <i>
      <x v="103"/>
      <x v="241"/>
      <x v="84"/>
    </i>
    <i>
      <x v="104"/>
      <x v="75"/>
      <x v="84"/>
    </i>
    <i>
      <x v="105"/>
      <x v="119"/>
      <x v="77"/>
    </i>
    <i>
      <x v="106"/>
      <x v="174"/>
      <x v="77"/>
    </i>
    <i>
      <x v="107"/>
      <x v="81"/>
      <x v="77"/>
    </i>
    <i>
      <x v="108"/>
      <x v="209"/>
      <x v="77"/>
    </i>
    <i>
      <x v="109"/>
      <x v="105"/>
      <x v="77"/>
    </i>
    <i>
      <x v="110"/>
      <x v="24"/>
      <x v="77"/>
    </i>
    <i>
      <x v="111"/>
      <x v="22"/>
      <x v="96"/>
    </i>
    <i>
      <x v="112"/>
      <x v="52"/>
      <x v="96"/>
    </i>
    <i>
      <x v="113"/>
      <x v="97"/>
      <x v="96"/>
    </i>
    <i>
      <x v="114"/>
      <x v="273"/>
      <x v="74"/>
    </i>
    <i>
      <x v="115"/>
      <x v="129"/>
      <x v="74"/>
    </i>
    <i>
      <x v="116"/>
      <x v="184"/>
      <x v="74"/>
    </i>
    <i>
      <x v="117"/>
      <x v="218"/>
      <x v="74"/>
    </i>
    <i>
      <x v="118"/>
      <x v="200"/>
      <x v="73"/>
    </i>
    <i>
      <x v="119"/>
      <x v="147"/>
      <x v="73"/>
    </i>
    <i>
      <x v="120"/>
      <x v="76"/>
      <x v="26"/>
    </i>
    <i>
      <x v="121"/>
      <x v="162"/>
      <x v="98"/>
    </i>
    <i>
      <x v="122"/>
      <x v="164"/>
      <x v="98"/>
    </i>
    <i>
      <x v="123"/>
      <x v="130"/>
      <x v="47"/>
    </i>
    <i>
      <x v="124"/>
      <x v="59"/>
      <x v="47"/>
    </i>
    <i>
      <x v="125"/>
      <x v="55"/>
      <x v="14"/>
    </i>
    <i>
      <x v="126"/>
      <x v="242"/>
      <x v="14"/>
    </i>
    <i>
      <x v="127"/>
      <x v="175"/>
      <x v="42"/>
    </i>
    <i>
      <x v="128"/>
      <x v="115"/>
      <x v="42"/>
    </i>
    <i>
      <x v="129"/>
      <x v="222"/>
      <x v="42"/>
    </i>
    <i>
      <x v="130"/>
      <x v="266"/>
      <x v="43"/>
    </i>
    <i>
      <x v="131"/>
      <x v="125"/>
      <x v="43"/>
    </i>
    <i>
      <x v="132"/>
      <x v="126"/>
      <x v="43"/>
    </i>
    <i>
      <x v="133"/>
      <x v="188"/>
      <x v="43"/>
    </i>
    <i>
      <x v="134"/>
      <x v="159"/>
      <x v="43"/>
    </i>
    <i>
      <x v="135"/>
      <x v="199"/>
      <x v="43"/>
    </i>
    <i>
      <x v="136"/>
      <x v="205"/>
      <x v="53"/>
    </i>
    <i>
      <x v="137"/>
      <x v="229"/>
      <x v="88"/>
    </i>
    <i>
      <x v="138"/>
      <x v="124"/>
      <x v="53"/>
    </i>
    <i>
      <x v="139"/>
      <x v="131"/>
      <x v="23"/>
    </i>
    <i>
      <x v="140"/>
      <x v="12"/>
      <x v="22"/>
    </i>
    <i>
      <x v="141"/>
      <x v="248"/>
      <x v="92"/>
    </i>
    <i>
      <x v="142"/>
      <x v="247"/>
      <x v="92"/>
    </i>
    <i>
      <x v="143"/>
      <x v="151"/>
      <x v="92"/>
    </i>
    <i>
      <x v="144"/>
      <x v="98"/>
      <x v="90"/>
    </i>
    <i>
      <x v="145"/>
      <x v="275"/>
      <x v="95"/>
    </i>
    <i>
      <x v="146"/>
      <x v="73"/>
      <x v="4"/>
    </i>
    <i>
      <x v="147"/>
      <x v="56"/>
      <x v="95"/>
    </i>
    <i>
      <x v="148"/>
      <x v="17"/>
      <x v="95"/>
    </i>
    <i>
      <x v="149"/>
      <x v="192"/>
      <x v="95"/>
    </i>
    <i>
      <x v="150"/>
      <x v="4"/>
      <x v="95"/>
    </i>
    <i>
      <x v="151"/>
      <x v="28"/>
      <x v="95"/>
    </i>
    <i>
      <x v="152"/>
      <x v="3"/>
      <x v="38"/>
    </i>
    <i>
      <x v="153"/>
      <x v="207"/>
      <x v="53"/>
    </i>
    <i>
      <x v="154"/>
      <x v="114"/>
      <x v="27"/>
    </i>
    <i>
      <x v="155"/>
      <x v="158"/>
      <x v="57"/>
    </i>
    <i>
      <x v="156"/>
      <x v="92"/>
      <x v="1"/>
    </i>
    <i>
      <x v="157"/>
      <x v="284"/>
      <x v="103"/>
    </i>
    <i>
      <x v="158"/>
      <x v="186"/>
      <x v="60"/>
    </i>
    <i>
      <x v="159"/>
      <x v="194"/>
      <x v="60"/>
    </i>
    <i>
      <x v="160"/>
      <x v="27"/>
      <x v="39"/>
    </i>
    <i>
      <x v="161"/>
      <x v="165"/>
      <x v="34"/>
    </i>
    <i>
      <x v="162"/>
      <x v="233"/>
      <x v="88"/>
    </i>
    <i>
      <x v="163"/>
      <x v="173"/>
      <x v="39"/>
    </i>
    <i>
      <x v="164"/>
      <x v="252"/>
      <x v="40"/>
    </i>
    <i>
      <x v="165"/>
      <x v="47"/>
      <x v="7"/>
    </i>
    <i>
      <x v="166"/>
      <x v="250"/>
      <x v="79"/>
    </i>
    <i>
      <x v="167"/>
      <x v="7"/>
      <x v="2"/>
    </i>
    <i>
      <x v="168"/>
      <x v="215"/>
      <x v="80"/>
    </i>
    <i>
      <x v="169"/>
      <x v="48"/>
      <x v="13"/>
    </i>
    <i>
      <x v="170"/>
      <x v="268"/>
      <x v="57"/>
    </i>
    <i>
      <x v="171"/>
      <x v="244"/>
      <x v="28"/>
    </i>
    <i>
      <x v="172"/>
      <x v="208"/>
      <x v="75"/>
    </i>
    <i>
      <x v="173"/>
      <x v="154"/>
      <x v="80"/>
    </i>
    <i>
      <x v="174"/>
      <x v="19"/>
      <x v="80"/>
    </i>
    <i>
      <x v="175"/>
      <x v="2"/>
      <x v="7"/>
    </i>
    <i>
      <x v="176"/>
      <x v="152"/>
      <x v="36"/>
    </i>
    <i>
      <x v="177"/>
      <x v="1"/>
      <x v="102"/>
    </i>
    <i>
      <x v="178"/>
      <x v="74"/>
      <x v="25"/>
    </i>
    <i>
      <x v="179"/>
      <x v="80"/>
      <x v="36"/>
    </i>
    <i>
      <x v="180"/>
      <x v="104"/>
      <x v="36"/>
    </i>
    <i>
      <x v="181"/>
      <x v="187"/>
      <x v="70"/>
    </i>
    <i>
      <x v="182"/>
      <x v="237"/>
      <x v="20"/>
    </i>
    <i>
      <x v="183"/>
      <x v="221"/>
      <x v="7"/>
    </i>
    <i>
      <x v="184"/>
      <x v="135"/>
      <x v="82"/>
    </i>
    <i>
      <x v="185"/>
      <x v="67"/>
      <x v="7"/>
    </i>
    <i>
      <x v="186"/>
      <x v="35"/>
      <x v="56"/>
    </i>
    <i>
      <x v="187"/>
      <x v="198"/>
      <x v="56"/>
    </i>
    <i>
      <x v="188"/>
      <x v="195"/>
      <x v="83"/>
    </i>
    <i>
      <x v="189"/>
      <x v="236"/>
      <x v="58"/>
    </i>
    <i>
      <x v="190"/>
      <x v="39"/>
      <x v="79"/>
    </i>
    <i>
      <x v="191"/>
      <x v="11"/>
      <x v="7"/>
    </i>
    <i>
      <x v="192"/>
      <x v="190"/>
      <x v="82"/>
    </i>
    <i>
      <x v="193"/>
      <x v="217"/>
      <x v="10"/>
    </i>
    <i>
      <x v="194"/>
      <x v="150"/>
      <x v="79"/>
    </i>
    <i>
      <x v="195"/>
      <x v="224"/>
      <x v="83"/>
    </i>
    <i>
      <x v="196"/>
      <x v="156"/>
      <x v="56"/>
    </i>
    <i>
      <x v="197"/>
      <x v="8"/>
      <x v="2"/>
    </i>
    <i>
      <x v="198"/>
      <x v="68"/>
      <x v="56"/>
    </i>
    <i>
      <x v="199"/>
      <x v="96"/>
      <x v="56"/>
    </i>
    <i>
      <x v="200"/>
      <x v="116"/>
      <x v="89"/>
    </i>
    <i>
      <x v="201"/>
      <x v="36"/>
      <x v="66"/>
    </i>
    <i>
      <x v="202"/>
      <x v="112"/>
      <x v="6"/>
    </i>
    <i>
      <x v="203"/>
      <x v="148"/>
      <x v="60"/>
    </i>
    <i>
      <x v="204"/>
      <x v="166"/>
      <x v="63"/>
    </i>
    <i>
      <x v="205"/>
      <x v="160"/>
      <x v="58"/>
    </i>
    <i>
      <x v="206"/>
      <x v="30"/>
      <x v="58"/>
    </i>
    <i>
      <x v="207"/>
      <x v="185"/>
      <x v="69"/>
    </i>
    <i>
      <x v="208"/>
      <x v="149"/>
      <x v="69"/>
    </i>
    <i>
      <x v="209"/>
      <x v="132"/>
      <x v="48"/>
    </i>
    <i>
      <x v="210"/>
      <x v="168"/>
      <x v="58"/>
    </i>
    <i>
      <x v="211"/>
      <x v="201"/>
      <x v="78"/>
    </i>
    <i>
      <x v="212"/>
      <x v="100"/>
      <x v="4"/>
    </i>
    <i>
      <x v="213"/>
      <x v="259"/>
      <x v="21"/>
    </i>
    <i>
      <x v="214"/>
      <x v="239"/>
      <x v="6"/>
    </i>
    <i>
      <x v="215"/>
      <x v="113"/>
      <x v="4"/>
    </i>
    <i>
      <x v="216"/>
      <x v="269"/>
      <x v="25"/>
    </i>
    <i>
      <x v="217"/>
      <x v="226"/>
      <x v="69"/>
    </i>
    <i>
      <x v="218"/>
      <x/>
      <x v="20"/>
    </i>
    <i>
      <x v="219"/>
      <x v="29"/>
      <x v="62"/>
    </i>
    <i>
      <x v="220"/>
      <x v="10"/>
      <x v="88"/>
    </i>
    <i>
      <x v="221"/>
      <x v="234"/>
      <x v="75"/>
    </i>
    <i>
      <x v="222"/>
      <x v="230"/>
      <x v="39"/>
    </i>
    <i>
      <x v="223"/>
      <x v="103"/>
      <x v="39"/>
    </i>
    <i>
      <x v="224"/>
      <x v="65"/>
      <x v="28"/>
    </i>
    <i>
      <x v="225"/>
      <x v="146"/>
      <x v="79"/>
    </i>
    <i>
      <x v="226"/>
      <x v="51"/>
      <x v="62"/>
    </i>
    <i>
      <x v="227"/>
      <x v="120"/>
      <x v="62"/>
    </i>
    <i>
      <x v="228"/>
      <x v="43"/>
      <x v="62"/>
    </i>
    <i>
      <x v="229"/>
      <x v="122"/>
      <x v="58"/>
    </i>
    <i>
      <x v="230"/>
      <x v="69"/>
      <x v="51"/>
    </i>
    <i>
      <x v="231"/>
      <x v="231"/>
      <x v="88"/>
    </i>
    <i>
      <x v="232"/>
      <x v="249"/>
      <x v="93"/>
    </i>
    <i>
      <x v="233"/>
      <x v="139"/>
      <x v="51"/>
    </i>
    <i>
      <x v="234"/>
      <x v="25"/>
      <x v="69"/>
    </i>
    <i>
      <x v="235"/>
      <x v="155"/>
      <x v="69"/>
    </i>
    <i>
      <x v="236"/>
      <x v="90"/>
      <x v="27"/>
    </i>
    <i>
      <x v="237"/>
      <x v="15"/>
      <x v="51"/>
    </i>
    <i>
      <x v="238"/>
      <x v="23"/>
      <x v="28"/>
    </i>
    <i>
      <x v="239"/>
      <x v="111"/>
      <x v="39"/>
    </i>
    <i>
      <x v="240"/>
      <x v="171"/>
      <x v="102"/>
    </i>
    <i>
      <x v="241"/>
      <x v="32"/>
      <x v="17"/>
    </i>
    <i>
      <x v="242"/>
      <x v="262"/>
      <x v="17"/>
    </i>
    <i>
      <x v="243"/>
      <x v="256"/>
      <x v="51"/>
    </i>
    <i>
      <x v="244"/>
      <x v="283"/>
      <x v="17"/>
    </i>
    <i>
      <x v="245"/>
      <x v="228"/>
      <x v="85"/>
    </i>
    <i>
      <x v="246"/>
      <x v="141"/>
      <x v="101"/>
    </i>
    <i>
      <x v="247"/>
      <x v="109"/>
      <x v="50"/>
    </i>
    <i>
      <x v="248"/>
      <x v="137"/>
      <x v="51"/>
    </i>
    <i>
      <x v="249"/>
      <x v="5"/>
      <x v="17"/>
    </i>
    <i>
      <x v="250"/>
      <x v="63"/>
      <x v="17"/>
    </i>
    <i>
      <x v="251"/>
      <x v="37"/>
      <x v="20"/>
    </i>
    <i>
      <x v="252"/>
      <x v="106"/>
      <x v="48"/>
    </i>
    <i>
      <x v="253"/>
      <x v="93"/>
      <x v="30"/>
    </i>
    <i>
      <x v="254"/>
      <x v="57"/>
      <x v="34"/>
    </i>
    <i>
      <x v="255"/>
      <x v="121"/>
      <x v="34"/>
    </i>
    <i>
      <x v="256"/>
      <x v="58"/>
      <x v="1"/>
    </i>
    <i>
      <x v="257"/>
      <x v="144"/>
      <x v="87"/>
    </i>
    <i>
      <x v="258"/>
      <x v="223"/>
      <x v="20"/>
    </i>
    <i>
      <x v="259"/>
      <x v="64"/>
      <x v="50"/>
    </i>
    <i>
      <x v="260"/>
      <x v="133"/>
      <x v="87"/>
    </i>
    <i>
      <x v="261"/>
      <x v="85"/>
      <x v="102"/>
    </i>
    <i>
      <x v="262"/>
      <x v="110"/>
      <x v="20"/>
    </i>
    <i>
      <x v="263"/>
      <x v="107"/>
      <x v="25"/>
    </i>
    <i>
      <x v="264"/>
      <x v="70"/>
      <x v="7"/>
    </i>
    <i>
      <x v="265"/>
      <x v="79"/>
      <x v="22"/>
    </i>
    <i>
      <x v="266"/>
      <x v="82"/>
      <x v="7"/>
    </i>
    <i>
      <x v="267"/>
      <x v="53"/>
      <x v="10"/>
    </i>
    <i>
      <x v="268"/>
      <x v="254"/>
      <x v="37"/>
    </i>
    <i>
      <x v="269"/>
      <x v="87"/>
      <x v="72"/>
    </i>
    <i>
      <x v="270"/>
      <x v="197"/>
      <x v="72"/>
    </i>
    <i>
      <x v="271"/>
      <x v="138"/>
      <x v="22"/>
    </i>
    <i>
      <x v="272"/>
      <x v="267"/>
      <x v="57"/>
    </i>
    <i>
      <x v="273"/>
      <x v="89"/>
      <x v="10"/>
    </i>
    <i>
      <x v="274"/>
      <x v="128"/>
      <x v="104"/>
    </i>
    <i>
      <x v="275"/>
      <x v="257"/>
      <x v="88"/>
    </i>
    <i>
      <x v="276"/>
      <x v="143"/>
      <x v="23"/>
    </i>
    <i>
      <x v="277"/>
      <x v="196"/>
      <x v="49"/>
    </i>
    <i>
      <x v="278"/>
      <x v="189"/>
      <x v="49"/>
    </i>
    <i>
      <x v="279"/>
      <x v="44"/>
      <x v="49"/>
    </i>
    <i>
      <x v="280"/>
      <x v="134"/>
      <x v="49"/>
    </i>
    <i>
      <x v="281"/>
      <x v="227"/>
      <x v="40"/>
    </i>
    <i>
      <x v="282"/>
      <x v="16"/>
      <x v="10"/>
    </i>
    <i>
      <x v="283"/>
      <x v="240"/>
      <x v="95"/>
    </i>
    <i>
      <x v="284"/>
      <x v="9"/>
      <x v="38"/>
    </i>
    <i>
      <x v="285"/>
      <x v="232"/>
      <x v="45"/>
    </i>
    <i t="grand">
      <x/>
    </i>
  </rowItems>
  <colFields count="1">
    <field x="1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12" hier="23" name="[Funds].[Funds].&amp;[99]" cap="99"/>
  </pageFields>
  <dataFields count="1">
    <dataField fld="0" baseField="0" baseItem="0" numFmtId="3"/>
  </dataFields>
  <formats count="2">
    <format dxfId="1">
      <pivotArea type="all" dataOnly="0" outline="0" fieldPosition="0"/>
    </format>
    <format dxfId="0">
      <pivotArea outline="0" collapsedLevelsAreSubtotals="1" fieldPosition="0"/>
    </format>
  </formats>
  <pivotHierarchies count="45">
    <pivotHierarchy/>
    <pivotHierarchy/>
    <pivotHierarchy/>
    <pivotHierarchy/>
    <pivotHierarchy/>
    <pivotHierarchy/>
    <pivotHierarchy>
      <mps count="7">
        <mp field="2"/>
        <mp field="3"/>
        <mp field="4"/>
        <mp field="5"/>
        <mp field="6"/>
        <mp field="7"/>
        <mp field="8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3">
        <mp field="13"/>
        <mp field="14"/>
        <mp field="15"/>
      </mps>
      <members count="1" level="1">
        <member name="[Funds].[Funds].&amp;[99]"/>
      </members>
    </pivotHierarchy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3">
    <rowHierarchyUsage hierarchyUsage="6"/>
    <rowHierarchyUsage hierarchyUsage="7"/>
    <rowHierarchyUsage hierarchyUsage="5"/>
  </rowHierarchiesUsage>
  <colHierarchiesUsage count="1">
    <colHierarchyUsage hierarchyUsage="25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3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2.75"/>
  <cols>
    <col min="1" max="1" width="6.140625" style="15" bestFit="1" customWidth="1"/>
    <col min="2" max="2" width="24" style="4" bestFit="1" customWidth="1"/>
    <col min="3" max="3" width="11.85546875" style="4" bestFit="1" customWidth="1"/>
    <col min="4" max="4" width="8.85546875" style="4" bestFit="1" customWidth="1"/>
    <col min="5" max="5" width="12.42578125" style="4" hidden="1" customWidth="1"/>
    <col min="6" max="6" width="16.85546875" style="4" bestFit="1" customWidth="1"/>
    <col min="7" max="7" width="10.85546875" style="4" hidden="1" customWidth="1"/>
    <col min="8" max="8" width="9.85546875" style="4" hidden="1" customWidth="1"/>
    <col min="9" max="9" width="13.7109375" style="4" hidden="1" customWidth="1"/>
    <col min="10" max="10" width="13.7109375" style="4" bestFit="1" customWidth="1"/>
    <col min="11" max="11" width="12.28515625" style="4" hidden="1" customWidth="1"/>
    <col min="12" max="12" width="13.28515625" style="4" hidden="1" customWidth="1"/>
    <col min="13" max="13" width="13.28515625" style="4" bestFit="1" customWidth="1"/>
    <col min="14" max="14" width="11" style="4" bestFit="1" customWidth="1"/>
    <col min="15" max="16384" width="9.140625" style="4"/>
  </cols>
  <sheetData>
    <row r="1" spans="1:16" ht="15">
      <c r="A1" s="6"/>
      <c r="B1" s="11">
        <v>41892</v>
      </c>
      <c r="C1" s="7"/>
      <c r="D1" s="16" t="s">
        <v>676</v>
      </c>
      <c r="E1" s="15"/>
      <c r="F1" s="15" t="s">
        <v>677</v>
      </c>
      <c r="G1" s="15"/>
      <c r="H1" s="15"/>
      <c r="I1" s="15"/>
      <c r="J1" s="15" t="s">
        <v>678</v>
      </c>
      <c r="K1" s="15"/>
      <c r="L1" s="15"/>
      <c r="M1" s="15" t="s">
        <v>679</v>
      </c>
      <c r="N1" s="15" t="s">
        <v>680</v>
      </c>
      <c r="O1" s="7"/>
      <c r="P1" s="7"/>
    </row>
    <row r="2" spans="1:16" ht="15">
      <c r="A2" s="6"/>
      <c r="B2" s="7"/>
      <c r="C2" s="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7"/>
      <c r="P2" s="7"/>
    </row>
    <row r="3" spans="1:16" ht="15">
      <c r="A3" s="6"/>
      <c r="B3" s="7"/>
      <c r="C3" s="7"/>
      <c r="D3" s="16"/>
      <c r="E3" s="16" t="s">
        <v>695</v>
      </c>
      <c r="F3" s="16" t="s">
        <v>695</v>
      </c>
      <c r="G3" s="16" t="s">
        <v>695</v>
      </c>
      <c r="H3" s="16" t="s">
        <v>695</v>
      </c>
      <c r="I3" s="16" t="s">
        <v>695</v>
      </c>
      <c r="J3" s="16" t="s">
        <v>695</v>
      </c>
      <c r="K3" s="16" t="s">
        <v>695</v>
      </c>
      <c r="L3" s="16" t="s">
        <v>695</v>
      </c>
      <c r="M3" s="16" t="s">
        <v>695</v>
      </c>
      <c r="N3" s="16" t="s">
        <v>695</v>
      </c>
      <c r="O3" s="10"/>
      <c r="P3" s="10"/>
    </row>
    <row r="4" spans="1:16" ht="15">
      <c r="A4" s="6"/>
      <c r="B4" s="7"/>
      <c r="C4" s="7"/>
      <c r="D4" s="16" t="s">
        <v>695</v>
      </c>
      <c r="E4" s="15" t="s">
        <v>681</v>
      </c>
      <c r="F4" s="15" t="s">
        <v>682</v>
      </c>
      <c r="G4" s="15" t="s">
        <v>683</v>
      </c>
      <c r="H4" s="15" t="s">
        <v>684</v>
      </c>
      <c r="I4" s="15" t="s">
        <v>685</v>
      </c>
      <c r="J4" s="15" t="s">
        <v>685</v>
      </c>
      <c r="K4" s="15" t="s">
        <v>697</v>
      </c>
      <c r="L4" s="10" t="s">
        <v>686</v>
      </c>
      <c r="M4" s="10" t="s">
        <v>686</v>
      </c>
      <c r="N4" s="10" t="s">
        <v>687</v>
      </c>
      <c r="O4" s="10"/>
      <c r="P4" s="10"/>
    </row>
    <row r="5" spans="1:16" ht="13.5" thickBot="1">
      <c r="A5" s="13" t="s">
        <v>688</v>
      </c>
      <c r="B5" s="12" t="s">
        <v>689</v>
      </c>
      <c r="C5" s="12" t="s">
        <v>666</v>
      </c>
      <c r="D5" s="18" t="s">
        <v>690</v>
      </c>
      <c r="E5" s="13" t="s">
        <v>691</v>
      </c>
      <c r="F5" s="13" t="s">
        <v>692</v>
      </c>
      <c r="G5" s="13" t="s">
        <v>693</v>
      </c>
      <c r="H5" s="13" t="s">
        <v>693</v>
      </c>
      <c r="I5" s="13" t="s">
        <v>694</v>
      </c>
      <c r="J5" s="13" t="s">
        <v>692</v>
      </c>
      <c r="K5" s="13" t="s">
        <v>694</v>
      </c>
      <c r="L5" s="13" t="s">
        <v>693</v>
      </c>
      <c r="M5" s="13" t="s">
        <v>692</v>
      </c>
      <c r="N5" s="13" t="s">
        <v>692</v>
      </c>
      <c r="O5" s="10"/>
      <c r="P5" s="10"/>
    </row>
    <row r="6" spans="1:16">
      <c r="A6" s="15" t="s">
        <v>1</v>
      </c>
      <c r="B6" s="4" t="s">
        <v>288</v>
      </c>
      <c r="C6" s="4" t="s">
        <v>573</v>
      </c>
      <c r="D6" s="8">
        <v>515</v>
      </c>
      <c r="E6" s="5">
        <v>279331</v>
      </c>
      <c r="F6" s="5">
        <f>E6/D6</f>
        <v>542.39029126213597</v>
      </c>
      <c r="G6" s="5">
        <v>1460359</v>
      </c>
      <c r="H6" s="5">
        <v>0</v>
      </c>
      <c r="I6" s="5">
        <f>SUM(G6:H6)</f>
        <v>1460359</v>
      </c>
      <c r="J6" s="5">
        <f>I6/D6</f>
        <v>2835.6485436893204</v>
      </c>
      <c r="K6" s="3">
        <v>8924846</v>
      </c>
      <c r="L6" s="5">
        <f>K6-E6-I6</f>
        <v>7185156</v>
      </c>
      <c r="M6" s="5">
        <f>L6/D6</f>
        <v>13951.759223300971</v>
      </c>
      <c r="N6" s="5">
        <f>K6/D6</f>
        <v>17329.798058252429</v>
      </c>
    </row>
    <row r="7" spans="1:16">
      <c r="A7" s="15" t="s">
        <v>2</v>
      </c>
      <c r="B7" s="4" t="s">
        <v>289</v>
      </c>
      <c r="C7" s="4" t="s">
        <v>574</v>
      </c>
      <c r="D7" s="8">
        <v>653</v>
      </c>
      <c r="E7" s="5">
        <v>406155</v>
      </c>
      <c r="F7" s="5">
        <f t="shared" ref="F7:F70" si="0">E7/D7</f>
        <v>621.98315467075042</v>
      </c>
      <c r="G7" s="5">
        <v>322525</v>
      </c>
      <c r="H7" s="5">
        <v>0</v>
      </c>
      <c r="I7" s="5">
        <f t="shared" ref="I7:I70" si="1">SUM(G7:H7)</f>
        <v>322525</v>
      </c>
      <c r="J7" s="5">
        <f t="shared" ref="J7:J70" si="2">I7/D7</f>
        <v>493.9127105666156</v>
      </c>
      <c r="K7" s="3">
        <v>8803975</v>
      </c>
      <c r="L7" s="5">
        <f t="shared" ref="L7:L70" si="3">K7-E7-I7</f>
        <v>8075295</v>
      </c>
      <c r="M7" s="5">
        <f t="shared" ref="M7:M70" si="4">L7/D7</f>
        <v>12366.454823889741</v>
      </c>
      <c r="N7" s="5">
        <f t="shared" ref="N7:N70" si="5">K7/D7</f>
        <v>13482.350689127106</v>
      </c>
    </row>
    <row r="8" spans="1:16">
      <c r="A8" s="15" t="s">
        <v>3</v>
      </c>
      <c r="B8" s="4" t="s">
        <v>290</v>
      </c>
      <c r="C8" s="4" t="s">
        <v>575</v>
      </c>
      <c r="D8" s="8">
        <v>127</v>
      </c>
      <c r="E8" s="5">
        <v>127732</v>
      </c>
      <c r="F8" s="5">
        <f t="shared" si="0"/>
        <v>1005.7637795275591</v>
      </c>
      <c r="G8" s="5">
        <v>0</v>
      </c>
      <c r="H8" s="5">
        <v>0</v>
      </c>
      <c r="I8" s="5">
        <f t="shared" si="1"/>
        <v>0</v>
      </c>
      <c r="J8" s="5">
        <f t="shared" si="2"/>
        <v>0</v>
      </c>
      <c r="K8" s="3">
        <v>2376765</v>
      </c>
      <c r="L8" s="5">
        <f t="shared" si="3"/>
        <v>2249033</v>
      </c>
      <c r="M8" s="5">
        <f t="shared" si="4"/>
        <v>17708.921259842518</v>
      </c>
      <c r="N8" s="5">
        <f t="shared" si="5"/>
        <v>18714.685039370077</v>
      </c>
    </row>
    <row r="9" spans="1:16">
      <c r="A9" s="15" t="s">
        <v>4</v>
      </c>
      <c r="B9" s="4" t="s">
        <v>291</v>
      </c>
      <c r="C9" s="4" t="s">
        <v>576</v>
      </c>
      <c r="D9" s="8">
        <v>310.5</v>
      </c>
      <c r="E9" s="5">
        <v>375074</v>
      </c>
      <c r="F9" s="5">
        <f t="shared" si="0"/>
        <v>1207.9677938808375</v>
      </c>
      <c r="G9" s="5">
        <v>0</v>
      </c>
      <c r="H9" s="5">
        <v>0</v>
      </c>
      <c r="I9" s="5">
        <f t="shared" si="1"/>
        <v>0</v>
      </c>
      <c r="J9" s="5">
        <f t="shared" si="2"/>
        <v>0</v>
      </c>
      <c r="K9" s="3">
        <v>4535752</v>
      </c>
      <c r="L9" s="5">
        <f t="shared" si="3"/>
        <v>4160678</v>
      </c>
      <c r="M9" s="5">
        <f t="shared" si="4"/>
        <v>13399.929146537843</v>
      </c>
      <c r="N9" s="5">
        <f t="shared" si="5"/>
        <v>14607.896940418679</v>
      </c>
    </row>
    <row r="10" spans="1:16">
      <c r="A10" s="15" t="s">
        <v>5</v>
      </c>
      <c r="B10" s="4" t="s">
        <v>292</v>
      </c>
      <c r="C10" s="4" t="s">
        <v>577</v>
      </c>
      <c r="D10" s="8">
        <v>129</v>
      </c>
      <c r="E10" s="5">
        <v>100388</v>
      </c>
      <c r="F10" s="5">
        <f t="shared" si="0"/>
        <v>778.20155038759685</v>
      </c>
      <c r="G10" s="5">
        <v>0</v>
      </c>
      <c r="H10" s="5">
        <v>0</v>
      </c>
      <c r="I10" s="5">
        <f t="shared" si="1"/>
        <v>0</v>
      </c>
      <c r="J10" s="5">
        <f t="shared" si="2"/>
        <v>0</v>
      </c>
      <c r="K10" s="3">
        <v>2471002</v>
      </c>
      <c r="L10" s="5">
        <f t="shared" si="3"/>
        <v>2370614</v>
      </c>
      <c r="M10" s="5">
        <f t="shared" si="4"/>
        <v>18376.852713178294</v>
      </c>
      <c r="N10" s="5">
        <f t="shared" si="5"/>
        <v>19155.054263565893</v>
      </c>
    </row>
    <row r="11" spans="1:16">
      <c r="A11" s="15" t="s">
        <v>6</v>
      </c>
      <c r="B11" s="4" t="s">
        <v>293</v>
      </c>
      <c r="C11" s="4" t="s">
        <v>578</v>
      </c>
      <c r="D11" s="8">
        <v>279</v>
      </c>
      <c r="E11" s="5">
        <v>529990</v>
      </c>
      <c r="F11" s="5">
        <f t="shared" si="0"/>
        <v>1899.6057347670251</v>
      </c>
      <c r="G11" s="5">
        <v>0</v>
      </c>
      <c r="H11" s="5">
        <v>53083</v>
      </c>
      <c r="I11" s="5">
        <f t="shared" si="1"/>
        <v>53083</v>
      </c>
      <c r="J11" s="5">
        <f t="shared" si="2"/>
        <v>190.26164874551972</v>
      </c>
      <c r="K11" s="3">
        <v>4489502</v>
      </c>
      <c r="L11" s="5">
        <f t="shared" si="3"/>
        <v>3906429</v>
      </c>
      <c r="M11" s="5">
        <f t="shared" si="4"/>
        <v>14001.537634408602</v>
      </c>
      <c r="N11" s="5">
        <f t="shared" si="5"/>
        <v>16091.405017921146</v>
      </c>
    </row>
    <row r="12" spans="1:16">
      <c r="A12" s="15" t="s">
        <v>7</v>
      </c>
      <c r="B12" s="4" t="s">
        <v>294</v>
      </c>
      <c r="C12" s="4" t="s">
        <v>579</v>
      </c>
      <c r="D12" s="8">
        <v>346</v>
      </c>
      <c r="E12" s="5">
        <v>78114</v>
      </c>
      <c r="F12" s="5">
        <f t="shared" si="0"/>
        <v>225.76300578034682</v>
      </c>
      <c r="G12" s="5">
        <v>257315</v>
      </c>
      <c r="H12" s="5">
        <v>0</v>
      </c>
      <c r="I12" s="5">
        <f t="shared" si="1"/>
        <v>257315</v>
      </c>
      <c r="J12" s="5">
        <f t="shared" si="2"/>
        <v>743.68497109826592</v>
      </c>
      <c r="K12" s="3">
        <v>5004237</v>
      </c>
      <c r="L12" s="5">
        <f t="shared" si="3"/>
        <v>4668808</v>
      </c>
      <c r="M12" s="5">
        <f t="shared" si="4"/>
        <v>13493.664739884392</v>
      </c>
      <c r="N12" s="5">
        <f t="shared" si="5"/>
        <v>14463.112716763006</v>
      </c>
    </row>
    <row r="13" spans="1:16">
      <c r="A13" s="15" t="s">
        <v>8</v>
      </c>
      <c r="B13" s="4" t="s">
        <v>295</v>
      </c>
      <c r="C13" s="4" t="s">
        <v>580</v>
      </c>
      <c r="D13" s="8">
        <v>460</v>
      </c>
      <c r="E13" s="5">
        <v>873126</v>
      </c>
      <c r="F13" s="5">
        <f t="shared" si="0"/>
        <v>1898.1</v>
      </c>
      <c r="G13" s="5">
        <v>64465</v>
      </c>
      <c r="H13" s="5">
        <v>0</v>
      </c>
      <c r="I13" s="5">
        <f t="shared" si="1"/>
        <v>64465</v>
      </c>
      <c r="J13" s="5">
        <f t="shared" si="2"/>
        <v>140.14130434782609</v>
      </c>
      <c r="K13" s="3">
        <v>6396505</v>
      </c>
      <c r="L13" s="5">
        <f t="shared" si="3"/>
        <v>5458914</v>
      </c>
      <c r="M13" s="5">
        <f t="shared" si="4"/>
        <v>11867.204347826088</v>
      </c>
      <c r="N13" s="5">
        <f t="shared" si="5"/>
        <v>13905.445652173914</v>
      </c>
    </row>
    <row r="14" spans="1:16">
      <c r="A14" s="15" t="s">
        <v>9</v>
      </c>
      <c r="B14" s="4" t="s">
        <v>296</v>
      </c>
      <c r="C14" s="4" t="s">
        <v>581</v>
      </c>
      <c r="D14" s="8">
        <v>227.5</v>
      </c>
      <c r="E14" s="5">
        <v>652669</v>
      </c>
      <c r="F14" s="5">
        <f t="shared" si="0"/>
        <v>2868.8747252747253</v>
      </c>
      <c r="G14" s="5">
        <v>0</v>
      </c>
      <c r="H14" s="5">
        <v>0</v>
      </c>
      <c r="I14" s="5">
        <f t="shared" si="1"/>
        <v>0</v>
      </c>
      <c r="J14" s="5">
        <f t="shared" si="2"/>
        <v>0</v>
      </c>
      <c r="K14" s="3">
        <v>4130113</v>
      </c>
      <c r="L14" s="5">
        <f t="shared" si="3"/>
        <v>3477444</v>
      </c>
      <c r="M14" s="5">
        <f t="shared" si="4"/>
        <v>15285.468131868132</v>
      </c>
      <c r="N14" s="5">
        <f t="shared" si="5"/>
        <v>18154.342857142856</v>
      </c>
    </row>
    <row r="15" spans="1:16">
      <c r="A15" s="15" t="s">
        <v>10</v>
      </c>
      <c r="B15" s="4" t="s">
        <v>297</v>
      </c>
      <c r="C15" s="4" t="s">
        <v>582</v>
      </c>
      <c r="D15" s="8">
        <v>322.5</v>
      </c>
      <c r="E15" s="5">
        <v>386491</v>
      </c>
      <c r="F15" s="5">
        <f t="shared" si="0"/>
        <v>1198.4217054263565</v>
      </c>
      <c r="G15" s="5">
        <v>0</v>
      </c>
      <c r="H15" s="5">
        <v>0</v>
      </c>
      <c r="I15" s="5">
        <f t="shared" si="1"/>
        <v>0</v>
      </c>
      <c r="J15" s="5">
        <f t="shared" si="2"/>
        <v>0</v>
      </c>
      <c r="K15" s="3">
        <v>5078422</v>
      </c>
      <c r="L15" s="5">
        <f t="shared" si="3"/>
        <v>4691931</v>
      </c>
      <c r="M15" s="5">
        <f t="shared" si="4"/>
        <v>14548.623255813953</v>
      </c>
      <c r="N15" s="5">
        <f t="shared" si="5"/>
        <v>15747.04496124031</v>
      </c>
    </row>
    <row r="16" spans="1:16">
      <c r="A16" s="15" t="s">
        <v>11</v>
      </c>
      <c r="B16" s="4" t="s">
        <v>298</v>
      </c>
      <c r="C16" s="4" t="s">
        <v>408</v>
      </c>
      <c r="D16" s="8">
        <v>516.20000000000005</v>
      </c>
      <c r="E16" s="5">
        <v>628568</v>
      </c>
      <c r="F16" s="5">
        <f t="shared" si="0"/>
        <v>1217.6830685780703</v>
      </c>
      <c r="G16" s="5">
        <v>679400</v>
      </c>
      <c r="H16" s="5">
        <v>0</v>
      </c>
      <c r="I16" s="5">
        <f t="shared" si="1"/>
        <v>679400</v>
      </c>
      <c r="J16" s="5">
        <f t="shared" si="2"/>
        <v>1316.1565284773342</v>
      </c>
      <c r="K16" s="3">
        <v>8637271</v>
      </c>
      <c r="L16" s="5">
        <f t="shared" si="3"/>
        <v>7329303</v>
      </c>
      <c r="M16" s="5">
        <f t="shared" si="4"/>
        <v>14198.572258814413</v>
      </c>
      <c r="N16" s="5">
        <f t="shared" si="5"/>
        <v>16732.411855869817</v>
      </c>
    </row>
    <row r="17" spans="1:14">
      <c r="A17" s="15" t="s">
        <v>12</v>
      </c>
      <c r="B17" s="4" t="s">
        <v>299</v>
      </c>
      <c r="C17" s="4" t="s">
        <v>583</v>
      </c>
      <c r="D17" s="8">
        <v>1078.2</v>
      </c>
      <c r="E17" s="5">
        <v>948935</v>
      </c>
      <c r="F17" s="5">
        <f t="shared" si="0"/>
        <v>880.11036913374141</v>
      </c>
      <c r="G17" s="5">
        <v>551843</v>
      </c>
      <c r="H17" s="5">
        <v>259409</v>
      </c>
      <c r="I17" s="5">
        <f t="shared" si="1"/>
        <v>811252</v>
      </c>
      <c r="J17" s="5">
        <f t="shared" si="2"/>
        <v>752.41328139491748</v>
      </c>
      <c r="K17" s="3">
        <v>14650544</v>
      </c>
      <c r="L17" s="5">
        <f t="shared" si="3"/>
        <v>12890357</v>
      </c>
      <c r="M17" s="5">
        <f t="shared" si="4"/>
        <v>11955.441476534965</v>
      </c>
      <c r="N17" s="5">
        <f t="shared" si="5"/>
        <v>13587.965127063624</v>
      </c>
    </row>
    <row r="18" spans="1:14">
      <c r="A18" s="15" t="s">
        <v>13</v>
      </c>
      <c r="B18" s="4" t="s">
        <v>300</v>
      </c>
      <c r="C18" s="4" t="s">
        <v>582</v>
      </c>
      <c r="D18" s="8">
        <v>647.5</v>
      </c>
      <c r="E18" s="5">
        <v>428647</v>
      </c>
      <c r="F18" s="5">
        <f t="shared" si="0"/>
        <v>662.00308880308876</v>
      </c>
      <c r="G18" s="5">
        <v>0</v>
      </c>
      <c r="H18" s="5">
        <v>176493</v>
      </c>
      <c r="I18" s="5">
        <f t="shared" si="1"/>
        <v>176493</v>
      </c>
      <c r="J18" s="5">
        <f t="shared" si="2"/>
        <v>272.57606177606175</v>
      </c>
      <c r="K18" s="3">
        <v>8447321</v>
      </c>
      <c r="L18" s="5">
        <f t="shared" si="3"/>
        <v>7842181</v>
      </c>
      <c r="M18" s="5">
        <f t="shared" si="4"/>
        <v>12111.476447876448</v>
      </c>
      <c r="N18" s="5">
        <f t="shared" si="5"/>
        <v>13046.055598455598</v>
      </c>
    </row>
    <row r="19" spans="1:14">
      <c r="A19" s="15" t="s">
        <v>14</v>
      </c>
      <c r="B19" s="4" t="s">
        <v>301</v>
      </c>
      <c r="C19" s="4" t="s">
        <v>583</v>
      </c>
      <c r="D19" s="8">
        <v>557</v>
      </c>
      <c r="E19" s="5">
        <v>694270</v>
      </c>
      <c r="F19" s="5">
        <f t="shared" si="0"/>
        <v>1246.4452423698385</v>
      </c>
      <c r="G19" s="5">
        <v>0</v>
      </c>
      <c r="H19" s="5">
        <v>418976</v>
      </c>
      <c r="I19" s="5">
        <f t="shared" si="1"/>
        <v>418976</v>
      </c>
      <c r="J19" s="5">
        <f t="shared" si="2"/>
        <v>752.20107719928183</v>
      </c>
      <c r="K19" s="3">
        <v>9704367</v>
      </c>
      <c r="L19" s="5">
        <f t="shared" si="3"/>
        <v>8591121</v>
      </c>
      <c r="M19" s="5">
        <f t="shared" si="4"/>
        <v>15423.915619389587</v>
      </c>
      <c r="N19" s="5">
        <f t="shared" si="5"/>
        <v>17422.561938958708</v>
      </c>
    </row>
    <row r="20" spans="1:14">
      <c r="A20" s="15" t="s">
        <v>15</v>
      </c>
      <c r="B20" s="4" t="s">
        <v>302</v>
      </c>
      <c r="C20" s="4" t="s">
        <v>584</v>
      </c>
      <c r="D20" s="8">
        <v>210.6</v>
      </c>
      <c r="E20" s="5">
        <v>82132</v>
      </c>
      <c r="F20" s="5">
        <f t="shared" si="0"/>
        <v>389.99050332383666</v>
      </c>
      <c r="G20" s="5">
        <v>561967</v>
      </c>
      <c r="H20" s="5">
        <v>0</v>
      </c>
      <c r="I20" s="5">
        <f t="shared" si="1"/>
        <v>561967</v>
      </c>
      <c r="J20" s="5">
        <f t="shared" si="2"/>
        <v>2668.4093067426402</v>
      </c>
      <c r="K20" s="3">
        <v>3560748</v>
      </c>
      <c r="L20" s="5">
        <f t="shared" si="3"/>
        <v>2916649</v>
      </c>
      <c r="M20" s="5">
        <f t="shared" si="4"/>
        <v>13849.235517568852</v>
      </c>
      <c r="N20" s="5">
        <f t="shared" si="5"/>
        <v>16907.635327635329</v>
      </c>
    </row>
    <row r="21" spans="1:14">
      <c r="A21" s="15" t="s">
        <v>16</v>
      </c>
      <c r="B21" s="4" t="s">
        <v>303</v>
      </c>
      <c r="C21" s="4" t="s">
        <v>585</v>
      </c>
      <c r="D21" s="8">
        <v>3930.5</v>
      </c>
      <c r="E21" s="5">
        <v>2836007</v>
      </c>
      <c r="F21" s="5">
        <f t="shared" si="0"/>
        <v>721.53848110927368</v>
      </c>
      <c r="G21" s="5">
        <v>3801219</v>
      </c>
      <c r="H21" s="5">
        <v>0</v>
      </c>
      <c r="I21" s="5">
        <f t="shared" si="1"/>
        <v>3801219</v>
      </c>
      <c r="J21" s="5">
        <f t="shared" si="2"/>
        <v>967.10825594708058</v>
      </c>
      <c r="K21" s="3">
        <v>46274020</v>
      </c>
      <c r="L21" s="5">
        <f t="shared" si="3"/>
        <v>39636794</v>
      </c>
      <c r="M21" s="5">
        <f t="shared" si="4"/>
        <v>10084.415214349319</v>
      </c>
      <c r="N21" s="5">
        <f t="shared" si="5"/>
        <v>11773.061951405674</v>
      </c>
    </row>
    <row r="22" spans="1:14">
      <c r="A22" s="15" t="s">
        <v>17</v>
      </c>
      <c r="B22" s="4" t="s">
        <v>304</v>
      </c>
      <c r="C22" s="4" t="s">
        <v>585</v>
      </c>
      <c r="D22" s="8">
        <v>1803.6</v>
      </c>
      <c r="E22" s="5">
        <v>1413030</v>
      </c>
      <c r="F22" s="5">
        <f t="shared" si="0"/>
        <v>783.44976713240192</v>
      </c>
      <c r="G22" s="5">
        <v>2172146</v>
      </c>
      <c r="H22" s="5">
        <v>0</v>
      </c>
      <c r="I22" s="5">
        <f t="shared" si="1"/>
        <v>2172146</v>
      </c>
      <c r="J22" s="5">
        <f t="shared" si="2"/>
        <v>1204.3390995786206</v>
      </c>
      <c r="K22" s="3">
        <v>20466092</v>
      </c>
      <c r="L22" s="5">
        <f t="shared" si="3"/>
        <v>16880916</v>
      </c>
      <c r="M22" s="5">
        <f t="shared" si="4"/>
        <v>9359.5675316034594</v>
      </c>
      <c r="N22" s="5">
        <f t="shared" si="5"/>
        <v>11347.356398314483</v>
      </c>
    </row>
    <row r="23" spans="1:14">
      <c r="A23" s="15" t="s">
        <v>18</v>
      </c>
      <c r="B23" s="4" t="s">
        <v>305</v>
      </c>
      <c r="C23" s="4" t="s">
        <v>585</v>
      </c>
      <c r="D23" s="8">
        <v>2440.8000000000002</v>
      </c>
      <c r="E23" s="5">
        <v>1820828</v>
      </c>
      <c r="F23" s="5">
        <f t="shared" si="0"/>
        <v>745.99639462471316</v>
      </c>
      <c r="G23" s="5">
        <v>3139147</v>
      </c>
      <c r="H23" s="5">
        <v>0</v>
      </c>
      <c r="I23" s="5">
        <f t="shared" si="1"/>
        <v>3139147</v>
      </c>
      <c r="J23" s="5">
        <f t="shared" si="2"/>
        <v>1286.113979023271</v>
      </c>
      <c r="K23" s="3">
        <v>28616538</v>
      </c>
      <c r="L23" s="5">
        <f t="shared" si="3"/>
        <v>23656563</v>
      </c>
      <c r="M23" s="5">
        <f t="shared" si="4"/>
        <v>9692.1349557522117</v>
      </c>
      <c r="N23" s="5">
        <f t="shared" si="5"/>
        <v>11724.245329400195</v>
      </c>
    </row>
    <row r="24" spans="1:14">
      <c r="A24" s="15" t="s">
        <v>19</v>
      </c>
      <c r="B24" s="4" t="s">
        <v>306</v>
      </c>
      <c r="C24" s="4" t="s">
        <v>586</v>
      </c>
      <c r="D24" s="8">
        <v>502.2</v>
      </c>
      <c r="E24" s="5">
        <v>394649</v>
      </c>
      <c r="F24" s="5">
        <f t="shared" si="0"/>
        <v>785.84030266825971</v>
      </c>
      <c r="G24" s="5">
        <v>679494</v>
      </c>
      <c r="H24" s="5">
        <v>0</v>
      </c>
      <c r="I24" s="5">
        <f t="shared" si="1"/>
        <v>679494</v>
      </c>
      <c r="J24" s="5">
        <f t="shared" si="2"/>
        <v>1353.0346475507765</v>
      </c>
      <c r="K24" s="3">
        <v>7375180</v>
      </c>
      <c r="L24" s="5">
        <f t="shared" si="3"/>
        <v>6301037</v>
      </c>
      <c r="M24" s="5">
        <f t="shared" si="4"/>
        <v>12546.867781760255</v>
      </c>
      <c r="N24" s="5">
        <f t="shared" si="5"/>
        <v>14685.742731979291</v>
      </c>
    </row>
    <row r="25" spans="1:14">
      <c r="A25" s="15" t="s">
        <v>20</v>
      </c>
      <c r="B25" s="4" t="s">
        <v>307</v>
      </c>
      <c r="C25" s="4" t="s">
        <v>586</v>
      </c>
      <c r="D25" s="8">
        <v>513.70000000000005</v>
      </c>
      <c r="E25" s="5">
        <v>502258</v>
      </c>
      <c r="F25" s="5">
        <f t="shared" si="0"/>
        <v>977.72629939653484</v>
      </c>
      <c r="G25" s="5">
        <v>445280</v>
      </c>
      <c r="H25" s="5">
        <v>0</v>
      </c>
      <c r="I25" s="5">
        <f t="shared" si="1"/>
        <v>445280</v>
      </c>
      <c r="J25" s="5">
        <f t="shared" si="2"/>
        <v>866.80942184154173</v>
      </c>
      <c r="K25" s="3">
        <v>7204188</v>
      </c>
      <c r="L25" s="5">
        <f t="shared" si="3"/>
        <v>6256650</v>
      </c>
      <c r="M25" s="5">
        <f t="shared" si="4"/>
        <v>12179.579521121275</v>
      </c>
      <c r="N25" s="5">
        <f t="shared" si="5"/>
        <v>14024.115242359352</v>
      </c>
    </row>
    <row r="26" spans="1:14">
      <c r="A26" s="15" t="s">
        <v>21</v>
      </c>
      <c r="B26" s="4" t="s">
        <v>308</v>
      </c>
      <c r="C26" s="4" t="s">
        <v>520</v>
      </c>
      <c r="D26" s="8">
        <v>1887.6</v>
      </c>
      <c r="E26" s="5">
        <v>8892670</v>
      </c>
      <c r="F26" s="5">
        <f t="shared" si="0"/>
        <v>4711.0987497351134</v>
      </c>
      <c r="G26" s="5">
        <v>0</v>
      </c>
      <c r="H26" s="5">
        <v>0</v>
      </c>
      <c r="I26" s="5">
        <f t="shared" si="1"/>
        <v>0</v>
      </c>
      <c r="J26" s="5">
        <f t="shared" si="2"/>
        <v>0</v>
      </c>
      <c r="K26" s="3">
        <v>25320129</v>
      </c>
      <c r="L26" s="5">
        <f t="shared" si="3"/>
        <v>16427459</v>
      </c>
      <c r="M26" s="5">
        <f t="shared" si="4"/>
        <v>8702.8284594193683</v>
      </c>
      <c r="N26" s="5">
        <f t="shared" si="5"/>
        <v>13413.927209154483</v>
      </c>
    </row>
    <row r="27" spans="1:14">
      <c r="A27" s="15" t="s">
        <v>22</v>
      </c>
      <c r="B27" s="4" t="s">
        <v>309</v>
      </c>
      <c r="C27" s="4" t="s">
        <v>587</v>
      </c>
      <c r="D27" s="8">
        <v>375</v>
      </c>
      <c r="E27" s="5">
        <v>466254</v>
      </c>
      <c r="F27" s="5">
        <f t="shared" si="0"/>
        <v>1243.3440000000001</v>
      </c>
      <c r="G27" s="5">
        <v>221410</v>
      </c>
      <c r="H27" s="5">
        <v>0</v>
      </c>
      <c r="I27" s="5">
        <f t="shared" si="1"/>
        <v>221410</v>
      </c>
      <c r="J27" s="5">
        <f t="shared" si="2"/>
        <v>590.42666666666662</v>
      </c>
      <c r="K27" s="3">
        <v>5061051</v>
      </c>
      <c r="L27" s="5">
        <f t="shared" si="3"/>
        <v>4373387</v>
      </c>
      <c r="M27" s="5">
        <f t="shared" si="4"/>
        <v>11662.365333333333</v>
      </c>
      <c r="N27" s="5">
        <f t="shared" si="5"/>
        <v>13496.136</v>
      </c>
    </row>
    <row r="28" spans="1:14">
      <c r="A28" s="15" t="s">
        <v>23</v>
      </c>
      <c r="B28" s="4" t="s">
        <v>310</v>
      </c>
      <c r="C28" s="4" t="s">
        <v>588</v>
      </c>
      <c r="D28" s="8">
        <v>189.4</v>
      </c>
      <c r="E28" s="5">
        <v>231229</v>
      </c>
      <c r="F28" s="5">
        <f t="shared" si="0"/>
        <v>1220.8500527983103</v>
      </c>
      <c r="G28" s="5">
        <v>0</v>
      </c>
      <c r="H28" s="5">
        <v>0</v>
      </c>
      <c r="I28" s="5">
        <f t="shared" si="1"/>
        <v>0</v>
      </c>
      <c r="J28" s="5">
        <f t="shared" si="2"/>
        <v>0</v>
      </c>
      <c r="K28" s="3">
        <v>3199029</v>
      </c>
      <c r="L28" s="5">
        <f t="shared" si="3"/>
        <v>2967800</v>
      </c>
      <c r="M28" s="5">
        <f t="shared" si="4"/>
        <v>15669.48257655755</v>
      </c>
      <c r="N28" s="5">
        <f t="shared" si="5"/>
        <v>16890.33262935586</v>
      </c>
    </row>
    <row r="29" spans="1:14">
      <c r="A29" s="15" t="s">
        <v>24</v>
      </c>
      <c r="B29" s="4" t="s">
        <v>311</v>
      </c>
      <c r="C29" s="4" t="s">
        <v>588</v>
      </c>
      <c r="D29" s="8">
        <v>1050.0999999999999</v>
      </c>
      <c r="E29" s="5">
        <v>756496</v>
      </c>
      <c r="F29" s="5">
        <f t="shared" si="0"/>
        <v>720.40377106942208</v>
      </c>
      <c r="G29" s="5">
        <v>1958521</v>
      </c>
      <c r="H29" s="5">
        <v>0</v>
      </c>
      <c r="I29" s="5">
        <f t="shared" si="1"/>
        <v>1958521</v>
      </c>
      <c r="J29" s="5">
        <f t="shared" si="2"/>
        <v>1865.0804685268072</v>
      </c>
      <c r="K29" s="3">
        <v>15373318</v>
      </c>
      <c r="L29" s="5">
        <f t="shared" si="3"/>
        <v>12658301</v>
      </c>
      <c r="M29" s="5">
        <f t="shared" si="4"/>
        <v>12054.376726026094</v>
      </c>
      <c r="N29" s="5">
        <f t="shared" si="5"/>
        <v>14639.860965622323</v>
      </c>
    </row>
    <row r="30" spans="1:14">
      <c r="A30" s="15" t="s">
        <v>25</v>
      </c>
      <c r="B30" s="4" t="s">
        <v>312</v>
      </c>
      <c r="C30" s="4" t="s">
        <v>589</v>
      </c>
      <c r="D30" s="8">
        <v>695</v>
      </c>
      <c r="E30" s="5">
        <v>298581</v>
      </c>
      <c r="F30" s="5">
        <f t="shared" si="0"/>
        <v>429.61294964028775</v>
      </c>
      <c r="G30" s="5">
        <v>0</v>
      </c>
      <c r="H30" s="5">
        <v>0</v>
      </c>
      <c r="I30" s="5">
        <f t="shared" si="1"/>
        <v>0</v>
      </c>
      <c r="J30" s="5">
        <f t="shared" si="2"/>
        <v>0</v>
      </c>
      <c r="K30" s="3">
        <v>8176737</v>
      </c>
      <c r="L30" s="5">
        <f t="shared" si="3"/>
        <v>7878156</v>
      </c>
      <c r="M30" s="5">
        <f t="shared" si="4"/>
        <v>11335.476258992805</v>
      </c>
      <c r="N30" s="5">
        <f t="shared" si="5"/>
        <v>11765.089208633093</v>
      </c>
    </row>
    <row r="31" spans="1:14">
      <c r="A31" s="15" t="s">
        <v>26</v>
      </c>
      <c r="B31" s="4" t="s">
        <v>313</v>
      </c>
      <c r="C31" s="4" t="s">
        <v>589</v>
      </c>
      <c r="D31" s="8">
        <v>172.5</v>
      </c>
      <c r="E31" s="5">
        <v>112781</v>
      </c>
      <c r="F31" s="5">
        <f t="shared" si="0"/>
        <v>653.80289855072465</v>
      </c>
      <c r="G31" s="5">
        <v>0</v>
      </c>
      <c r="H31" s="5">
        <v>0</v>
      </c>
      <c r="I31" s="5">
        <f t="shared" si="1"/>
        <v>0</v>
      </c>
      <c r="J31" s="5">
        <f t="shared" si="2"/>
        <v>0</v>
      </c>
      <c r="K31" s="3">
        <v>2813001</v>
      </c>
      <c r="L31" s="5">
        <f t="shared" si="3"/>
        <v>2700220</v>
      </c>
      <c r="M31" s="5">
        <f t="shared" si="4"/>
        <v>15653.449275362318</v>
      </c>
      <c r="N31" s="5">
        <f t="shared" si="5"/>
        <v>16307.252173913044</v>
      </c>
    </row>
    <row r="32" spans="1:14">
      <c r="A32" s="15" t="s">
        <v>27</v>
      </c>
      <c r="B32" s="4" t="s">
        <v>314</v>
      </c>
      <c r="C32" s="4" t="s">
        <v>590</v>
      </c>
      <c r="D32" s="8">
        <v>1671.5</v>
      </c>
      <c r="E32" s="5">
        <v>889045</v>
      </c>
      <c r="F32" s="5">
        <f t="shared" si="0"/>
        <v>531.88453484893807</v>
      </c>
      <c r="G32" s="5">
        <v>0</v>
      </c>
      <c r="H32" s="5">
        <v>0</v>
      </c>
      <c r="I32" s="5">
        <f t="shared" si="1"/>
        <v>0</v>
      </c>
      <c r="J32" s="5">
        <f t="shared" si="2"/>
        <v>0</v>
      </c>
      <c r="K32" s="3">
        <v>17099826</v>
      </c>
      <c r="L32" s="5">
        <f t="shared" si="3"/>
        <v>16210781</v>
      </c>
      <c r="M32" s="5">
        <f t="shared" si="4"/>
        <v>9698.3434041280289</v>
      </c>
      <c r="N32" s="5">
        <f t="shared" si="5"/>
        <v>10230.227938976966</v>
      </c>
    </row>
    <row r="33" spans="1:14">
      <c r="A33" s="15" t="s">
        <v>28</v>
      </c>
      <c r="B33" s="4" t="s">
        <v>315</v>
      </c>
      <c r="C33" s="4" t="s">
        <v>591</v>
      </c>
      <c r="D33" s="8">
        <v>637.9</v>
      </c>
      <c r="E33" s="5">
        <v>327731</v>
      </c>
      <c r="F33" s="5">
        <f t="shared" si="0"/>
        <v>513.76548048283428</v>
      </c>
      <c r="G33" s="5">
        <v>20969</v>
      </c>
      <c r="H33" s="5">
        <v>0</v>
      </c>
      <c r="I33" s="5">
        <f t="shared" si="1"/>
        <v>20969</v>
      </c>
      <c r="J33" s="5">
        <f t="shared" si="2"/>
        <v>32.871923498981033</v>
      </c>
      <c r="K33" s="3">
        <v>7496660</v>
      </c>
      <c r="L33" s="5">
        <f t="shared" si="3"/>
        <v>7147960</v>
      </c>
      <c r="M33" s="5">
        <f t="shared" si="4"/>
        <v>11205.455400532999</v>
      </c>
      <c r="N33" s="5">
        <f t="shared" si="5"/>
        <v>11752.092804514814</v>
      </c>
    </row>
    <row r="34" spans="1:14">
      <c r="A34" s="15" t="s">
        <v>29</v>
      </c>
      <c r="B34" s="4" t="s">
        <v>316</v>
      </c>
      <c r="C34" s="4" t="s">
        <v>591</v>
      </c>
      <c r="D34" s="8">
        <v>241.3</v>
      </c>
      <c r="E34" s="5">
        <v>212792</v>
      </c>
      <c r="F34" s="5">
        <f t="shared" si="0"/>
        <v>881.85661002900952</v>
      </c>
      <c r="G34" s="5">
        <v>0</v>
      </c>
      <c r="H34" s="5">
        <v>0</v>
      </c>
      <c r="I34" s="5">
        <f t="shared" si="1"/>
        <v>0</v>
      </c>
      <c r="J34" s="5">
        <f t="shared" si="2"/>
        <v>0</v>
      </c>
      <c r="K34" s="3">
        <v>4108871</v>
      </c>
      <c r="L34" s="5">
        <f t="shared" si="3"/>
        <v>3896079</v>
      </c>
      <c r="M34" s="5">
        <f t="shared" si="4"/>
        <v>16146.203895565684</v>
      </c>
      <c r="N34" s="5">
        <f t="shared" si="5"/>
        <v>17028.060505594694</v>
      </c>
    </row>
    <row r="35" spans="1:14">
      <c r="A35" s="15" t="s">
        <v>30</v>
      </c>
      <c r="B35" s="4" t="s">
        <v>317</v>
      </c>
      <c r="C35" s="4" t="s">
        <v>592</v>
      </c>
      <c r="D35" s="8">
        <v>177.8</v>
      </c>
      <c r="E35" s="5">
        <v>1169065</v>
      </c>
      <c r="F35" s="5">
        <f t="shared" si="0"/>
        <v>6575.1687289088859</v>
      </c>
      <c r="G35" s="5">
        <v>0</v>
      </c>
      <c r="H35" s="5">
        <v>0</v>
      </c>
      <c r="I35" s="5">
        <f t="shared" si="1"/>
        <v>0</v>
      </c>
      <c r="J35" s="5">
        <f t="shared" si="2"/>
        <v>0</v>
      </c>
      <c r="K35" s="3">
        <v>3684054</v>
      </c>
      <c r="L35" s="5">
        <f t="shared" si="3"/>
        <v>2514989</v>
      </c>
      <c r="M35" s="5">
        <f t="shared" si="4"/>
        <v>14145.044994375703</v>
      </c>
      <c r="N35" s="5">
        <f t="shared" si="5"/>
        <v>20720.213723284589</v>
      </c>
    </row>
    <row r="36" spans="1:14">
      <c r="A36" s="15" t="s">
        <v>31</v>
      </c>
      <c r="B36" s="4" t="s">
        <v>318</v>
      </c>
      <c r="C36" s="4" t="s">
        <v>592</v>
      </c>
      <c r="D36" s="8">
        <v>1137</v>
      </c>
      <c r="E36" s="5">
        <v>751955</v>
      </c>
      <c r="F36" s="5">
        <f t="shared" si="0"/>
        <v>661.35004397537375</v>
      </c>
      <c r="G36" s="5">
        <v>0</v>
      </c>
      <c r="H36" s="5">
        <v>0</v>
      </c>
      <c r="I36" s="5">
        <f t="shared" si="1"/>
        <v>0</v>
      </c>
      <c r="J36" s="5">
        <f t="shared" si="2"/>
        <v>0</v>
      </c>
      <c r="K36" s="3">
        <v>10511579</v>
      </c>
      <c r="L36" s="5">
        <f t="shared" si="3"/>
        <v>9759624</v>
      </c>
      <c r="M36" s="5">
        <f t="shared" si="4"/>
        <v>8583.6622691292869</v>
      </c>
      <c r="N36" s="5">
        <f t="shared" si="5"/>
        <v>9245.0123131046621</v>
      </c>
    </row>
    <row r="37" spans="1:14">
      <c r="A37" s="15" t="s">
        <v>32</v>
      </c>
      <c r="B37" s="4" t="s">
        <v>319</v>
      </c>
      <c r="C37" s="4" t="s">
        <v>593</v>
      </c>
      <c r="D37" s="8">
        <v>249</v>
      </c>
      <c r="E37" s="5">
        <v>169340</v>
      </c>
      <c r="F37" s="5">
        <f t="shared" si="0"/>
        <v>680.0803212851406</v>
      </c>
      <c r="G37" s="5">
        <v>301558</v>
      </c>
      <c r="H37" s="5">
        <v>0</v>
      </c>
      <c r="I37" s="5">
        <f t="shared" si="1"/>
        <v>301558</v>
      </c>
      <c r="J37" s="5">
        <f t="shared" si="2"/>
        <v>1211.0763052208836</v>
      </c>
      <c r="K37" s="3">
        <v>3649714</v>
      </c>
      <c r="L37" s="5">
        <f t="shared" si="3"/>
        <v>3178816</v>
      </c>
      <c r="M37" s="5">
        <f t="shared" si="4"/>
        <v>12766.329317269076</v>
      </c>
      <c r="N37" s="5">
        <f t="shared" si="5"/>
        <v>14657.4859437751</v>
      </c>
    </row>
    <row r="38" spans="1:14">
      <c r="A38" s="15" t="s">
        <v>33</v>
      </c>
      <c r="B38" s="4" t="s">
        <v>320</v>
      </c>
      <c r="C38" s="4" t="s">
        <v>593</v>
      </c>
      <c r="D38" s="8">
        <v>195.9</v>
      </c>
      <c r="E38" s="5">
        <v>78410</v>
      </c>
      <c r="F38" s="5">
        <f t="shared" si="0"/>
        <v>400.25523226135783</v>
      </c>
      <c r="G38" s="5">
        <v>0</v>
      </c>
      <c r="H38" s="5">
        <v>0</v>
      </c>
      <c r="I38" s="5">
        <f t="shared" si="1"/>
        <v>0</v>
      </c>
      <c r="J38" s="5">
        <f t="shared" si="2"/>
        <v>0</v>
      </c>
      <c r="K38" s="3">
        <v>2840379</v>
      </c>
      <c r="L38" s="5">
        <f t="shared" si="3"/>
        <v>2761969</v>
      </c>
      <c r="M38" s="5">
        <f t="shared" si="4"/>
        <v>14098.871873404798</v>
      </c>
      <c r="N38" s="5">
        <f t="shared" si="5"/>
        <v>14499.127105666155</v>
      </c>
    </row>
    <row r="39" spans="1:14">
      <c r="A39" s="15" t="s">
        <v>34</v>
      </c>
      <c r="B39" s="4" t="s">
        <v>321</v>
      </c>
      <c r="C39" s="4" t="s">
        <v>579</v>
      </c>
      <c r="D39" s="8">
        <v>374.8</v>
      </c>
      <c r="E39" s="5">
        <v>158994</v>
      </c>
      <c r="F39" s="5">
        <f t="shared" si="0"/>
        <v>424.21024546424758</v>
      </c>
      <c r="G39" s="5">
        <v>197345</v>
      </c>
      <c r="H39" s="5">
        <v>0</v>
      </c>
      <c r="I39" s="5">
        <f t="shared" si="1"/>
        <v>197345</v>
      </c>
      <c r="J39" s="5">
        <f t="shared" si="2"/>
        <v>526.534151547492</v>
      </c>
      <c r="K39" s="3">
        <v>5240744</v>
      </c>
      <c r="L39" s="5">
        <f t="shared" si="3"/>
        <v>4884405</v>
      </c>
      <c r="M39" s="5">
        <f t="shared" si="4"/>
        <v>13032.030416221985</v>
      </c>
      <c r="N39" s="5">
        <f t="shared" si="5"/>
        <v>13982.774813233724</v>
      </c>
    </row>
    <row r="40" spans="1:14">
      <c r="A40" s="15" t="s">
        <v>35</v>
      </c>
      <c r="B40" s="4" t="s">
        <v>322</v>
      </c>
      <c r="C40" s="4" t="s">
        <v>579</v>
      </c>
      <c r="D40" s="8">
        <v>306.5</v>
      </c>
      <c r="E40" s="5">
        <v>98044</v>
      </c>
      <c r="F40" s="5">
        <f t="shared" si="0"/>
        <v>319.88254486133769</v>
      </c>
      <c r="G40" s="5">
        <v>0</v>
      </c>
      <c r="H40" s="5">
        <v>0</v>
      </c>
      <c r="I40" s="5">
        <f t="shared" si="1"/>
        <v>0</v>
      </c>
      <c r="J40" s="5">
        <f t="shared" si="2"/>
        <v>0</v>
      </c>
      <c r="K40" s="3">
        <v>3954761</v>
      </c>
      <c r="L40" s="5">
        <f t="shared" si="3"/>
        <v>3856717</v>
      </c>
      <c r="M40" s="5">
        <f t="shared" si="4"/>
        <v>12583.089722675368</v>
      </c>
      <c r="N40" s="5">
        <f t="shared" si="5"/>
        <v>12902.972267536705</v>
      </c>
    </row>
    <row r="41" spans="1:14">
      <c r="A41" s="15" t="s">
        <v>36</v>
      </c>
      <c r="B41" s="4" t="s">
        <v>323</v>
      </c>
      <c r="C41" s="4" t="s">
        <v>324</v>
      </c>
      <c r="D41" s="8">
        <v>156</v>
      </c>
      <c r="E41" s="5">
        <v>99473</v>
      </c>
      <c r="F41" s="5">
        <f t="shared" si="0"/>
        <v>637.64743589743591</v>
      </c>
      <c r="G41" s="5">
        <v>134958</v>
      </c>
      <c r="H41" s="5">
        <v>0</v>
      </c>
      <c r="I41" s="5">
        <f t="shared" si="1"/>
        <v>134958</v>
      </c>
      <c r="J41" s="5">
        <f t="shared" si="2"/>
        <v>865.11538461538464</v>
      </c>
      <c r="K41" s="3">
        <v>2745391</v>
      </c>
      <c r="L41" s="5">
        <f t="shared" si="3"/>
        <v>2510960</v>
      </c>
      <c r="M41" s="5">
        <f t="shared" si="4"/>
        <v>16095.897435897436</v>
      </c>
      <c r="N41" s="5">
        <f t="shared" si="5"/>
        <v>17598.660256410258</v>
      </c>
    </row>
    <row r="42" spans="1:14">
      <c r="A42" s="15" t="s">
        <v>37</v>
      </c>
      <c r="B42" s="4" t="s">
        <v>324</v>
      </c>
      <c r="C42" s="4" t="s">
        <v>324</v>
      </c>
      <c r="D42" s="8">
        <v>409.1</v>
      </c>
      <c r="E42" s="5">
        <v>290959</v>
      </c>
      <c r="F42" s="5">
        <f t="shared" si="0"/>
        <v>711.21730628208263</v>
      </c>
      <c r="G42" s="5">
        <v>352160</v>
      </c>
      <c r="H42" s="5">
        <v>0</v>
      </c>
      <c r="I42" s="5">
        <f t="shared" si="1"/>
        <v>352160</v>
      </c>
      <c r="J42" s="5">
        <f t="shared" si="2"/>
        <v>860.81642630163765</v>
      </c>
      <c r="K42" s="3">
        <v>5486410</v>
      </c>
      <c r="L42" s="5">
        <f t="shared" si="3"/>
        <v>4843291</v>
      </c>
      <c r="M42" s="5">
        <f t="shared" si="4"/>
        <v>11838.892691273526</v>
      </c>
      <c r="N42" s="5">
        <f t="shared" si="5"/>
        <v>13410.926423857247</v>
      </c>
    </row>
    <row r="43" spans="1:14">
      <c r="A43" s="15" t="s">
        <v>38</v>
      </c>
      <c r="B43" s="4" t="s">
        <v>325</v>
      </c>
      <c r="C43" s="4" t="s">
        <v>594</v>
      </c>
      <c r="D43" s="8">
        <v>291.5</v>
      </c>
      <c r="E43" s="5">
        <v>42686</v>
      </c>
      <c r="F43" s="5">
        <f t="shared" si="0"/>
        <v>146.43567753001716</v>
      </c>
      <c r="G43" s="5">
        <v>0</v>
      </c>
      <c r="H43" s="5">
        <v>352809</v>
      </c>
      <c r="I43" s="5">
        <f t="shared" si="1"/>
        <v>352809</v>
      </c>
      <c r="J43" s="5">
        <f t="shared" si="2"/>
        <v>1210.3224699828475</v>
      </c>
      <c r="K43" s="3">
        <v>4112162</v>
      </c>
      <c r="L43" s="5">
        <f t="shared" si="3"/>
        <v>3716667</v>
      </c>
      <c r="M43" s="5">
        <f t="shared" si="4"/>
        <v>12750.144082332761</v>
      </c>
      <c r="N43" s="5">
        <f t="shared" si="5"/>
        <v>14106.902229845626</v>
      </c>
    </row>
    <row r="44" spans="1:14">
      <c r="A44" s="15" t="s">
        <v>39</v>
      </c>
      <c r="B44" s="4" t="s">
        <v>326</v>
      </c>
      <c r="C44" s="4" t="s">
        <v>595</v>
      </c>
      <c r="D44" s="8">
        <v>21371.5</v>
      </c>
      <c r="E44" s="5">
        <v>16515774</v>
      </c>
      <c r="F44" s="5">
        <f t="shared" si="0"/>
        <v>772.79432889595955</v>
      </c>
      <c r="G44" s="5">
        <v>44246025</v>
      </c>
      <c r="H44" s="5">
        <v>0</v>
      </c>
      <c r="I44" s="5">
        <f t="shared" si="1"/>
        <v>44246025</v>
      </c>
      <c r="J44" s="5">
        <f t="shared" si="2"/>
        <v>2070.3284748379851</v>
      </c>
      <c r="K44" s="3">
        <v>279353550</v>
      </c>
      <c r="L44" s="5">
        <f t="shared" si="3"/>
        <v>218591751</v>
      </c>
      <c r="M44" s="5">
        <f t="shared" si="4"/>
        <v>10228.189457922936</v>
      </c>
      <c r="N44" s="5">
        <f t="shared" si="5"/>
        <v>13071.31226165688</v>
      </c>
    </row>
    <row r="45" spans="1:14">
      <c r="A45" s="15" t="s">
        <v>40</v>
      </c>
      <c r="B45" s="4" t="s">
        <v>327</v>
      </c>
      <c r="C45" s="4" t="s">
        <v>595</v>
      </c>
      <c r="D45" s="8">
        <v>2849.7</v>
      </c>
      <c r="E45" s="5">
        <v>206177</v>
      </c>
      <c r="F45" s="5">
        <f t="shared" si="0"/>
        <v>72.350422851528236</v>
      </c>
      <c r="G45" s="5">
        <v>5973706</v>
      </c>
      <c r="H45" s="5">
        <v>0</v>
      </c>
      <c r="I45" s="5">
        <f t="shared" si="1"/>
        <v>5973706</v>
      </c>
      <c r="J45" s="5">
        <f t="shared" si="2"/>
        <v>2096.2578517036882</v>
      </c>
      <c r="K45" s="3">
        <v>33257734</v>
      </c>
      <c r="L45" s="5">
        <f t="shared" si="3"/>
        <v>27077851</v>
      </c>
      <c r="M45" s="5">
        <f t="shared" si="4"/>
        <v>9502.0005614626116</v>
      </c>
      <c r="N45" s="5">
        <f t="shared" si="5"/>
        <v>11670.608836017827</v>
      </c>
    </row>
    <row r="46" spans="1:14">
      <c r="A46" s="15" t="s">
        <v>41</v>
      </c>
      <c r="B46" s="4" t="s">
        <v>328</v>
      </c>
      <c r="C46" s="4" t="s">
        <v>595</v>
      </c>
      <c r="D46" s="8">
        <v>5150.8999999999996</v>
      </c>
      <c r="E46" s="5">
        <v>1075885</v>
      </c>
      <c r="F46" s="5">
        <f t="shared" si="0"/>
        <v>208.87320662408513</v>
      </c>
      <c r="G46" s="5">
        <v>12820947</v>
      </c>
      <c r="H46" s="5">
        <v>0</v>
      </c>
      <c r="I46" s="5">
        <f t="shared" si="1"/>
        <v>12820947</v>
      </c>
      <c r="J46" s="5">
        <f t="shared" si="2"/>
        <v>2489.0692888621406</v>
      </c>
      <c r="K46" s="3">
        <v>60629153</v>
      </c>
      <c r="L46" s="5">
        <f t="shared" si="3"/>
        <v>46732321</v>
      </c>
      <c r="M46" s="5">
        <f t="shared" si="4"/>
        <v>9072.6515754528336</v>
      </c>
      <c r="N46" s="5">
        <f t="shared" si="5"/>
        <v>11770.59407093906</v>
      </c>
    </row>
    <row r="47" spans="1:14">
      <c r="A47" s="15" t="s">
        <v>42</v>
      </c>
      <c r="B47" s="4" t="s">
        <v>329</v>
      </c>
      <c r="C47" s="4" t="s">
        <v>595</v>
      </c>
      <c r="D47" s="8">
        <v>6706.8</v>
      </c>
      <c r="E47" s="5">
        <v>3351458</v>
      </c>
      <c r="F47" s="5">
        <f t="shared" si="0"/>
        <v>499.7104431323433</v>
      </c>
      <c r="G47" s="5">
        <v>17689781</v>
      </c>
      <c r="H47" s="5">
        <v>0</v>
      </c>
      <c r="I47" s="5">
        <f t="shared" si="1"/>
        <v>17689781</v>
      </c>
      <c r="J47" s="5">
        <f t="shared" si="2"/>
        <v>2637.5888650325041</v>
      </c>
      <c r="K47" s="3">
        <v>79953508</v>
      </c>
      <c r="L47" s="5">
        <f t="shared" si="3"/>
        <v>58912269</v>
      </c>
      <c r="M47" s="5">
        <f t="shared" si="4"/>
        <v>8783.9609053497934</v>
      </c>
      <c r="N47" s="5">
        <f t="shared" si="5"/>
        <v>11921.260213514641</v>
      </c>
    </row>
    <row r="48" spans="1:14">
      <c r="A48" s="15" t="s">
        <v>43</v>
      </c>
      <c r="B48" s="4" t="s">
        <v>330</v>
      </c>
      <c r="C48" s="4" t="s">
        <v>595</v>
      </c>
      <c r="D48" s="8">
        <v>27413.1</v>
      </c>
      <c r="E48" s="5">
        <v>7676920</v>
      </c>
      <c r="F48" s="5">
        <f t="shared" si="0"/>
        <v>280.04567159496736</v>
      </c>
      <c r="G48" s="5">
        <v>46464557</v>
      </c>
      <c r="H48" s="5">
        <v>0</v>
      </c>
      <c r="I48" s="5">
        <f t="shared" si="1"/>
        <v>46464557</v>
      </c>
      <c r="J48" s="5">
        <f t="shared" si="2"/>
        <v>1694.9763799059574</v>
      </c>
      <c r="K48" s="3">
        <v>336790785</v>
      </c>
      <c r="L48" s="5">
        <f t="shared" si="3"/>
        <v>282649308</v>
      </c>
      <c r="M48" s="5">
        <f t="shared" si="4"/>
        <v>10310.738588485068</v>
      </c>
      <c r="N48" s="5">
        <f t="shared" si="5"/>
        <v>12285.760639985992</v>
      </c>
    </row>
    <row r="49" spans="1:14">
      <c r="A49" s="15" t="s">
        <v>44</v>
      </c>
      <c r="B49" s="4" t="s">
        <v>331</v>
      </c>
      <c r="C49" s="4" t="s">
        <v>596</v>
      </c>
      <c r="D49" s="8">
        <v>1834.2</v>
      </c>
      <c r="E49" s="5">
        <v>449528</v>
      </c>
      <c r="F49" s="5">
        <f t="shared" si="0"/>
        <v>245.08123432559154</v>
      </c>
      <c r="G49" s="5">
        <v>989988</v>
      </c>
      <c r="H49" s="5">
        <v>0</v>
      </c>
      <c r="I49" s="5">
        <f t="shared" si="1"/>
        <v>989988</v>
      </c>
      <c r="J49" s="5">
        <f t="shared" si="2"/>
        <v>539.73830552829565</v>
      </c>
      <c r="K49" s="3">
        <v>19312262</v>
      </c>
      <c r="L49" s="5">
        <f t="shared" si="3"/>
        <v>17872746</v>
      </c>
      <c r="M49" s="5">
        <f t="shared" si="4"/>
        <v>9744.1642132809939</v>
      </c>
      <c r="N49" s="5">
        <f t="shared" si="5"/>
        <v>10528.983753134882</v>
      </c>
    </row>
    <row r="50" spans="1:14">
      <c r="A50" s="15" t="s">
        <v>45</v>
      </c>
      <c r="B50" s="4" t="s">
        <v>332</v>
      </c>
      <c r="C50" s="4" t="s">
        <v>596</v>
      </c>
      <c r="D50" s="8">
        <v>433.5</v>
      </c>
      <c r="E50" s="5">
        <v>32896</v>
      </c>
      <c r="F50" s="5">
        <f t="shared" si="0"/>
        <v>75.884659746251444</v>
      </c>
      <c r="G50" s="5">
        <v>160270</v>
      </c>
      <c r="H50" s="5">
        <v>0</v>
      </c>
      <c r="I50" s="5">
        <f t="shared" si="1"/>
        <v>160270</v>
      </c>
      <c r="J50" s="5">
        <f t="shared" si="2"/>
        <v>369.7116493656286</v>
      </c>
      <c r="K50" s="3">
        <v>5768877</v>
      </c>
      <c r="L50" s="5">
        <f t="shared" si="3"/>
        <v>5575711</v>
      </c>
      <c r="M50" s="5">
        <f t="shared" si="4"/>
        <v>12862.078431372549</v>
      </c>
      <c r="N50" s="5">
        <f t="shared" si="5"/>
        <v>13307.674740484428</v>
      </c>
    </row>
    <row r="51" spans="1:14">
      <c r="A51" s="15" t="s">
        <v>46</v>
      </c>
      <c r="B51" s="4" t="s">
        <v>333</v>
      </c>
      <c r="C51" s="4" t="s">
        <v>597</v>
      </c>
      <c r="D51" s="8">
        <v>376.8</v>
      </c>
      <c r="E51" s="5">
        <v>309706</v>
      </c>
      <c r="F51" s="5">
        <f t="shared" si="0"/>
        <v>821.93736730360934</v>
      </c>
      <c r="G51" s="5">
        <v>0</v>
      </c>
      <c r="H51" s="5">
        <v>0</v>
      </c>
      <c r="I51" s="5">
        <f t="shared" si="1"/>
        <v>0</v>
      </c>
      <c r="J51" s="5">
        <f t="shared" si="2"/>
        <v>0</v>
      </c>
      <c r="K51" s="3">
        <v>5461867</v>
      </c>
      <c r="L51" s="5">
        <f t="shared" si="3"/>
        <v>5152161</v>
      </c>
      <c r="M51" s="5">
        <f t="shared" si="4"/>
        <v>13673.463375796178</v>
      </c>
      <c r="N51" s="5">
        <f t="shared" si="5"/>
        <v>14495.400743099788</v>
      </c>
    </row>
    <row r="52" spans="1:14">
      <c r="A52" s="15" t="s">
        <v>47</v>
      </c>
      <c r="B52" s="4" t="s">
        <v>334</v>
      </c>
      <c r="C52" s="4" t="s">
        <v>380</v>
      </c>
      <c r="D52" s="8">
        <v>618.29999999999995</v>
      </c>
      <c r="E52" s="5">
        <v>154161</v>
      </c>
      <c r="F52" s="5">
        <f t="shared" si="0"/>
        <v>249.33042212518197</v>
      </c>
      <c r="G52" s="5">
        <v>333579</v>
      </c>
      <c r="H52" s="5">
        <v>0</v>
      </c>
      <c r="I52" s="5">
        <f t="shared" si="1"/>
        <v>333579</v>
      </c>
      <c r="J52" s="5">
        <f t="shared" si="2"/>
        <v>539.50994662785058</v>
      </c>
      <c r="K52" s="3">
        <v>7775949</v>
      </c>
      <c r="L52" s="5">
        <f t="shared" si="3"/>
        <v>7288209</v>
      </c>
      <c r="M52" s="5">
        <f t="shared" si="4"/>
        <v>11787.496360989811</v>
      </c>
      <c r="N52" s="5">
        <f t="shared" si="5"/>
        <v>12576.336729742845</v>
      </c>
    </row>
    <row r="53" spans="1:14">
      <c r="A53" s="15" t="s">
        <v>48</v>
      </c>
      <c r="B53" s="4" t="s">
        <v>335</v>
      </c>
      <c r="C53" s="4" t="s">
        <v>380</v>
      </c>
      <c r="D53" s="8">
        <v>599.79999999999995</v>
      </c>
      <c r="E53" s="5">
        <v>633098</v>
      </c>
      <c r="F53" s="5">
        <f t="shared" si="0"/>
        <v>1055.515171723908</v>
      </c>
      <c r="G53" s="5">
        <v>547825</v>
      </c>
      <c r="H53" s="5">
        <v>0</v>
      </c>
      <c r="I53" s="5">
        <f t="shared" si="1"/>
        <v>547825</v>
      </c>
      <c r="J53" s="5">
        <f t="shared" si="2"/>
        <v>913.34611537179069</v>
      </c>
      <c r="K53" s="3">
        <v>8114612</v>
      </c>
      <c r="L53" s="5">
        <f t="shared" si="3"/>
        <v>6933689</v>
      </c>
      <c r="M53" s="5">
        <f t="shared" si="4"/>
        <v>11560.001667222408</v>
      </c>
      <c r="N53" s="5">
        <f t="shared" si="5"/>
        <v>13528.862954318107</v>
      </c>
    </row>
    <row r="54" spans="1:14">
      <c r="A54" s="15" t="s">
        <v>49</v>
      </c>
      <c r="B54" s="4" t="s">
        <v>336</v>
      </c>
      <c r="C54" s="4" t="s">
        <v>598</v>
      </c>
      <c r="D54" s="8">
        <v>190</v>
      </c>
      <c r="E54" s="5">
        <v>173922</v>
      </c>
      <c r="F54" s="5">
        <f t="shared" si="0"/>
        <v>915.37894736842111</v>
      </c>
      <c r="G54" s="5">
        <v>249300</v>
      </c>
      <c r="H54" s="5">
        <v>0</v>
      </c>
      <c r="I54" s="5">
        <f t="shared" si="1"/>
        <v>249300</v>
      </c>
      <c r="J54" s="5">
        <f t="shared" si="2"/>
        <v>1312.1052631578948</v>
      </c>
      <c r="K54" s="3">
        <v>3213309</v>
      </c>
      <c r="L54" s="5">
        <f t="shared" si="3"/>
        <v>2790087</v>
      </c>
      <c r="M54" s="5">
        <f t="shared" si="4"/>
        <v>14684.668421052631</v>
      </c>
      <c r="N54" s="5">
        <f t="shared" si="5"/>
        <v>16912.152631578949</v>
      </c>
    </row>
    <row r="55" spans="1:14">
      <c r="A55" s="15" t="s">
        <v>50</v>
      </c>
      <c r="B55" s="4" t="s">
        <v>337</v>
      </c>
      <c r="C55" s="4" t="s">
        <v>598</v>
      </c>
      <c r="D55" s="8">
        <v>90.8</v>
      </c>
      <c r="E55" s="5">
        <v>105963</v>
      </c>
      <c r="F55" s="5">
        <f t="shared" si="0"/>
        <v>1166.9933920704846</v>
      </c>
      <c r="G55" s="5">
        <v>0</v>
      </c>
      <c r="H55" s="5">
        <v>0</v>
      </c>
      <c r="I55" s="5">
        <f t="shared" si="1"/>
        <v>0</v>
      </c>
      <c r="J55" s="5">
        <f t="shared" si="2"/>
        <v>0</v>
      </c>
      <c r="K55" s="3">
        <v>1683980</v>
      </c>
      <c r="L55" s="5">
        <f t="shared" si="3"/>
        <v>1578017</v>
      </c>
      <c r="M55" s="5">
        <f t="shared" si="4"/>
        <v>17379.041850220266</v>
      </c>
      <c r="N55" s="5">
        <f t="shared" si="5"/>
        <v>18546.035242290749</v>
      </c>
    </row>
    <row r="56" spans="1:14">
      <c r="A56" s="15" t="s">
        <v>51</v>
      </c>
      <c r="B56" s="4" t="s">
        <v>338</v>
      </c>
      <c r="C56" s="4" t="s">
        <v>599</v>
      </c>
      <c r="D56" s="8">
        <v>492.7</v>
      </c>
      <c r="E56" s="5">
        <v>177600</v>
      </c>
      <c r="F56" s="5">
        <f t="shared" si="0"/>
        <v>360.46275624112036</v>
      </c>
      <c r="G56" s="5">
        <v>382471</v>
      </c>
      <c r="H56" s="5">
        <v>0</v>
      </c>
      <c r="I56" s="5">
        <f t="shared" si="1"/>
        <v>382471</v>
      </c>
      <c r="J56" s="5">
        <f t="shared" si="2"/>
        <v>776.27562411203576</v>
      </c>
      <c r="K56" s="3">
        <v>6380929</v>
      </c>
      <c r="L56" s="5">
        <f t="shared" si="3"/>
        <v>5820858</v>
      </c>
      <c r="M56" s="5">
        <f t="shared" si="4"/>
        <v>11814.203369190176</v>
      </c>
      <c r="N56" s="5">
        <f t="shared" si="5"/>
        <v>12950.941749543334</v>
      </c>
    </row>
    <row r="57" spans="1:14">
      <c r="A57" s="15" t="s">
        <v>52</v>
      </c>
      <c r="B57" s="4" t="s">
        <v>339</v>
      </c>
      <c r="C57" s="4" t="s">
        <v>599</v>
      </c>
      <c r="D57" s="8">
        <v>815.2</v>
      </c>
      <c r="E57" s="5">
        <v>1302553</v>
      </c>
      <c r="F57" s="5">
        <f t="shared" si="0"/>
        <v>1597.8324337585868</v>
      </c>
      <c r="G57" s="5">
        <v>0</v>
      </c>
      <c r="H57" s="5">
        <v>0</v>
      </c>
      <c r="I57" s="5">
        <f t="shared" si="1"/>
        <v>0</v>
      </c>
      <c r="J57" s="5">
        <f t="shared" si="2"/>
        <v>0</v>
      </c>
      <c r="K57" s="3">
        <v>11583091</v>
      </c>
      <c r="L57" s="5">
        <f t="shared" si="3"/>
        <v>10280538</v>
      </c>
      <c r="M57" s="5">
        <f t="shared" si="4"/>
        <v>12611.062315996074</v>
      </c>
      <c r="N57" s="5">
        <f t="shared" si="5"/>
        <v>14208.894749754661</v>
      </c>
    </row>
    <row r="58" spans="1:14">
      <c r="A58" s="15" t="s">
        <v>53</v>
      </c>
      <c r="B58" s="4" t="s">
        <v>340</v>
      </c>
      <c r="C58" s="4" t="s">
        <v>599</v>
      </c>
      <c r="D58" s="8">
        <v>198</v>
      </c>
      <c r="E58" s="5">
        <v>97097</v>
      </c>
      <c r="F58" s="5">
        <f t="shared" si="0"/>
        <v>490.38888888888891</v>
      </c>
      <c r="G58" s="5">
        <v>0</v>
      </c>
      <c r="H58" s="5">
        <v>0</v>
      </c>
      <c r="I58" s="5">
        <f t="shared" si="1"/>
        <v>0</v>
      </c>
      <c r="J58" s="5">
        <f t="shared" si="2"/>
        <v>0</v>
      </c>
      <c r="K58" s="3">
        <v>3084374</v>
      </c>
      <c r="L58" s="5">
        <f t="shared" si="3"/>
        <v>2987277</v>
      </c>
      <c r="M58" s="5">
        <f t="shared" si="4"/>
        <v>15087.257575757576</v>
      </c>
      <c r="N58" s="5">
        <f t="shared" si="5"/>
        <v>15577.646464646465</v>
      </c>
    </row>
    <row r="59" spans="1:14">
      <c r="A59" s="15" t="s">
        <v>54</v>
      </c>
      <c r="B59" s="4" t="s">
        <v>341</v>
      </c>
      <c r="C59" s="4" t="s">
        <v>600</v>
      </c>
      <c r="D59" s="8">
        <v>483.5</v>
      </c>
      <c r="E59" s="5">
        <v>204114</v>
      </c>
      <c r="F59" s="5">
        <f t="shared" si="0"/>
        <v>422.15925542916239</v>
      </c>
      <c r="G59" s="5">
        <v>337668</v>
      </c>
      <c r="H59" s="5">
        <v>0</v>
      </c>
      <c r="I59" s="5">
        <f t="shared" si="1"/>
        <v>337668</v>
      </c>
      <c r="J59" s="5">
        <f t="shared" si="2"/>
        <v>698.38262668045502</v>
      </c>
      <c r="K59" s="3">
        <v>6753318</v>
      </c>
      <c r="L59" s="5">
        <f t="shared" si="3"/>
        <v>6211536</v>
      </c>
      <c r="M59" s="5">
        <f t="shared" si="4"/>
        <v>12847.023784901758</v>
      </c>
      <c r="N59" s="5">
        <f t="shared" si="5"/>
        <v>13967.565667011375</v>
      </c>
    </row>
    <row r="60" spans="1:14">
      <c r="A60" s="15" t="s">
        <v>55</v>
      </c>
      <c r="B60" s="4" t="s">
        <v>342</v>
      </c>
      <c r="C60" s="4" t="s">
        <v>600</v>
      </c>
      <c r="D60" s="8">
        <v>621</v>
      </c>
      <c r="E60" s="5">
        <v>312996</v>
      </c>
      <c r="F60" s="5">
        <f t="shared" si="0"/>
        <v>504.0193236714976</v>
      </c>
      <c r="G60" s="5">
        <v>0</v>
      </c>
      <c r="H60" s="5">
        <v>0</v>
      </c>
      <c r="I60" s="5">
        <f t="shared" si="1"/>
        <v>0</v>
      </c>
      <c r="J60" s="5">
        <f t="shared" si="2"/>
        <v>0</v>
      </c>
      <c r="K60" s="3">
        <v>8380351</v>
      </c>
      <c r="L60" s="5">
        <f t="shared" si="3"/>
        <v>8067355</v>
      </c>
      <c r="M60" s="5">
        <f t="shared" si="4"/>
        <v>12990.909822866344</v>
      </c>
      <c r="N60" s="5">
        <f t="shared" si="5"/>
        <v>13494.929146537843</v>
      </c>
    </row>
    <row r="61" spans="1:14">
      <c r="A61" s="15" t="s">
        <v>56</v>
      </c>
      <c r="B61" s="4" t="s">
        <v>343</v>
      </c>
      <c r="C61" s="4" t="s">
        <v>600</v>
      </c>
      <c r="D61" s="8">
        <v>980.5</v>
      </c>
      <c r="E61" s="5">
        <v>391244</v>
      </c>
      <c r="F61" s="5">
        <f t="shared" si="0"/>
        <v>399.02498725140237</v>
      </c>
      <c r="G61" s="5">
        <v>0</v>
      </c>
      <c r="H61" s="5">
        <v>0</v>
      </c>
      <c r="I61" s="5">
        <f t="shared" si="1"/>
        <v>0</v>
      </c>
      <c r="J61" s="5">
        <f t="shared" si="2"/>
        <v>0</v>
      </c>
      <c r="K61" s="3">
        <v>11437682</v>
      </c>
      <c r="L61" s="5">
        <f t="shared" si="3"/>
        <v>11046438</v>
      </c>
      <c r="M61" s="5">
        <f t="shared" si="4"/>
        <v>11266.127485976542</v>
      </c>
      <c r="N61" s="5">
        <f t="shared" si="5"/>
        <v>11665.152473227945</v>
      </c>
    </row>
    <row r="62" spans="1:14">
      <c r="A62" s="15" t="s">
        <v>57</v>
      </c>
      <c r="B62" s="4" t="s">
        <v>344</v>
      </c>
      <c r="C62" s="4" t="s">
        <v>600</v>
      </c>
      <c r="D62" s="8">
        <v>888.5</v>
      </c>
      <c r="E62" s="5">
        <v>98857</v>
      </c>
      <c r="F62" s="5">
        <f t="shared" si="0"/>
        <v>111.26280247608328</v>
      </c>
      <c r="G62" s="5">
        <v>359149</v>
      </c>
      <c r="H62" s="5">
        <v>0</v>
      </c>
      <c r="I62" s="5">
        <f t="shared" si="1"/>
        <v>359149</v>
      </c>
      <c r="J62" s="5">
        <f t="shared" si="2"/>
        <v>404.21947101857063</v>
      </c>
      <c r="K62" s="3">
        <v>8919409</v>
      </c>
      <c r="L62" s="5">
        <f t="shared" si="3"/>
        <v>8461403</v>
      </c>
      <c r="M62" s="5">
        <f t="shared" si="4"/>
        <v>9523.2447945976364</v>
      </c>
      <c r="N62" s="5">
        <f t="shared" si="5"/>
        <v>10038.72706809229</v>
      </c>
    </row>
    <row r="63" spans="1:14">
      <c r="A63" s="15" t="s">
        <v>58</v>
      </c>
      <c r="B63" s="4" t="s">
        <v>345</v>
      </c>
      <c r="C63" s="4" t="s">
        <v>600</v>
      </c>
      <c r="D63" s="8">
        <v>2828.8</v>
      </c>
      <c r="E63" s="5">
        <v>364831</v>
      </c>
      <c r="F63" s="5">
        <f t="shared" si="0"/>
        <v>128.97023472850677</v>
      </c>
      <c r="G63" s="5">
        <v>2090929</v>
      </c>
      <c r="H63" s="5">
        <v>0</v>
      </c>
      <c r="I63" s="5">
        <f t="shared" si="1"/>
        <v>2090929</v>
      </c>
      <c r="J63" s="5">
        <f t="shared" si="2"/>
        <v>739.15759332579182</v>
      </c>
      <c r="K63" s="3">
        <v>33466742</v>
      </c>
      <c r="L63" s="5">
        <f t="shared" si="3"/>
        <v>31010982</v>
      </c>
      <c r="M63" s="5">
        <f t="shared" si="4"/>
        <v>10962.592618778281</v>
      </c>
      <c r="N63" s="5">
        <f t="shared" si="5"/>
        <v>11830.720446832578</v>
      </c>
    </row>
    <row r="64" spans="1:14">
      <c r="A64" s="15" t="s">
        <v>59</v>
      </c>
      <c r="B64" s="4" t="s">
        <v>346</v>
      </c>
      <c r="C64" s="4" t="s">
        <v>601</v>
      </c>
      <c r="D64" s="8">
        <v>432.8</v>
      </c>
      <c r="E64" s="5">
        <v>270392</v>
      </c>
      <c r="F64" s="5">
        <f t="shared" si="0"/>
        <v>624.75046210720882</v>
      </c>
      <c r="G64" s="5">
        <v>0</v>
      </c>
      <c r="H64" s="5">
        <v>0</v>
      </c>
      <c r="I64" s="5">
        <f t="shared" si="1"/>
        <v>0</v>
      </c>
      <c r="J64" s="5">
        <f t="shared" si="2"/>
        <v>0</v>
      </c>
      <c r="K64" s="3">
        <v>6033677</v>
      </c>
      <c r="L64" s="5">
        <f t="shared" si="3"/>
        <v>5763285</v>
      </c>
      <c r="M64" s="5">
        <f t="shared" si="4"/>
        <v>13316.277726432532</v>
      </c>
      <c r="N64" s="5">
        <f t="shared" si="5"/>
        <v>13941.028188539742</v>
      </c>
    </row>
    <row r="65" spans="1:14">
      <c r="A65" s="15" t="s">
        <v>60</v>
      </c>
      <c r="B65" s="4" t="s">
        <v>347</v>
      </c>
      <c r="C65" s="4" t="s">
        <v>601</v>
      </c>
      <c r="D65" s="8">
        <v>518.5</v>
      </c>
      <c r="E65" s="5">
        <v>383734</v>
      </c>
      <c r="F65" s="5">
        <f t="shared" si="0"/>
        <v>740.08486017357768</v>
      </c>
      <c r="G65" s="5">
        <v>815985</v>
      </c>
      <c r="H65" s="5">
        <v>0</v>
      </c>
      <c r="I65" s="5">
        <f t="shared" si="1"/>
        <v>815985</v>
      </c>
      <c r="J65" s="5">
        <f t="shared" si="2"/>
        <v>1573.7415621986499</v>
      </c>
      <c r="K65" s="3">
        <v>7448188</v>
      </c>
      <c r="L65" s="5">
        <f t="shared" si="3"/>
        <v>6248469</v>
      </c>
      <c r="M65" s="5">
        <f t="shared" si="4"/>
        <v>12051.049180327869</v>
      </c>
      <c r="N65" s="5">
        <f t="shared" si="5"/>
        <v>14364.875602700096</v>
      </c>
    </row>
    <row r="66" spans="1:14">
      <c r="A66" s="15" t="s">
        <v>61</v>
      </c>
      <c r="B66" s="4" t="s">
        <v>348</v>
      </c>
      <c r="C66" s="4" t="s">
        <v>601</v>
      </c>
      <c r="D66" s="8">
        <v>4279.8</v>
      </c>
      <c r="E66" s="5">
        <v>1571396</v>
      </c>
      <c r="F66" s="5">
        <f t="shared" si="0"/>
        <v>367.16575540913124</v>
      </c>
      <c r="G66" s="5">
        <v>2955313</v>
      </c>
      <c r="H66" s="5">
        <v>0</v>
      </c>
      <c r="I66" s="5">
        <f t="shared" si="1"/>
        <v>2955313</v>
      </c>
      <c r="J66" s="5">
        <f t="shared" si="2"/>
        <v>690.52595915696998</v>
      </c>
      <c r="K66" s="3">
        <v>61120668</v>
      </c>
      <c r="L66" s="5">
        <f t="shared" si="3"/>
        <v>56593959</v>
      </c>
      <c r="M66" s="5">
        <f t="shared" si="4"/>
        <v>13223.505537641946</v>
      </c>
      <c r="N66" s="5">
        <f t="shared" si="5"/>
        <v>14281.197252208047</v>
      </c>
    </row>
    <row r="67" spans="1:14">
      <c r="A67" s="15" t="s">
        <v>62</v>
      </c>
      <c r="B67" s="4" t="s">
        <v>349</v>
      </c>
      <c r="C67" s="4" t="s">
        <v>602</v>
      </c>
      <c r="D67" s="8">
        <v>449</v>
      </c>
      <c r="E67" s="5">
        <v>93869</v>
      </c>
      <c r="F67" s="5">
        <f t="shared" si="0"/>
        <v>209.06236080178175</v>
      </c>
      <c r="G67" s="5">
        <v>336195</v>
      </c>
      <c r="H67" s="5">
        <v>0</v>
      </c>
      <c r="I67" s="5">
        <f t="shared" si="1"/>
        <v>336195</v>
      </c>
      <c r="J67" s="5">
        <f t="shared" si="2"/>
        <v>748.76391982182633</v>
      </c>
      <c r="K67" s="3">
        <v>6101126</v>
      </c>
      <c r="L67" s="5">
        <f t="shared" si="3"/>
        <v>5671062</v>
      </c>
      <c r="M67" s="5">
        <f t="shared" si="4"/>
        <v>12630.427616926503</v>
      </c>
      <c r="N67" s="5">
        <f t="shared" si="5"/>
        <v>13588.253897550112</v>
      </c>
    </row>
    <row r="68" spans="1:14">
      <c r="A68" s="15" t="s">
        <v>63</v>
      </c>
      <c r="B68" s="4" t="s">
        <v>350</v>
      </c>
      <c r="C68" s="4" t="s">
        <v>602</v>
      </c>
      <c r="D68" s="8">
        <v>237</v>
      </c>
      <c r="E68" s="5">
        <v>996438</v>
      </c>
      <c r="F68" s="5">
        <f t="shared" si="0"/>
        <v>4204.3797468354433</v>
      </c>
      <c r="G68" s="5">
        <v>0</v>
      </c>
      <c r="H68" s="5">
        <v>0</v>
      </c>
      <c r="I68" s="5">
        <f t="shared" si="1"/>
        <v>0</v>
      </c>
      <c r="J68" s="5">
        <f t="shared" si="2"/>
        <v>0</v>
      </c>
      <c r="K68" s="3">
        <v>4134701</v>
      </c>
      <c r="L68" s="5">
        <f t="shared" si="3"/>
        <v>3138263</v>
      </c>
      <c r="M68" s="5">
        <f t="shared" si="4"/>
        <v>13241.616033755274</v>
      </c>
      <c r="N68" s="5">
        <f t="shared" si="5"/>
        <v>17445.995780590718</v>
      </c>
    </row>
    <row r="69" spans="1:14">
      <c r="A69" s="15" t="s">
        <v>64</v>
      </c>
      <c r="B69" s="4" t="s">
        <v>351</v>
      </c>
      <c r="C69" s="4" t="s">
        <v>603</v>
      </c>
      <c r="D69" s="8">
        <v>281.5</v>
      </c>
      <c r="E69" s="5">
        <v>12457</v>
      </c>
      <c r="F69" s="5">
        <f t="shared" si="0"/>
        <v>44.252220248667854</v>
      </c>
      <c r="G69" s="5">
        <v>188555</v>
      </c>
      <c r="H69" s="5">
        <v>0</v>
      </c>
      <c r="I69" s="5">
        <f t="shared" si="1"/>
        <v>188555</v>
      </c>
      <c r="J69" s="5">
        <f t="shared" si="2"/>
        <v>669.82238010657193</v>
      </c>
      <c r="K69" s="3">
        <v>4176995</v>
      </c>
      <c r="L69" s="5">
        <f t="shared" si="3"/>
        <v>3975983</v>
      </c>
      <c r="M69" s="5">
        <f t="shared" si="4"/>
        <v>14124.273534635879</v>
      </c>
      <c r="N69" s="5">
        <f t="shared" si="5"/>
        <v>14838.34813499112</v>
      </c>
    </row>
    <row r="70" spans="1:14">
      <c r="A70" s="15" t="s">
        <v>65</v>
      </c>
      <c r="B70" s="4" t="s">
        <v>352</v>
      </c>
      <c r="C70" s="4" t="s">
        <v>603</v>
      </c>
      <c r="D70" s="8">
        <v>1272.5</v>
      </c>
      <c r="E70" s="5">
        <v>385179</v>
      </c>
      <c r="F70" s="5">
        <f t="shared" si="0"/>
        <v>302.69469548133594</v>
      </c>
      <c r="G70" s="5">
        <v>0</v>
      </c>
      <c r="H70" s="5">
        <v>0</v>
      </c>
      <c r="I70" s="5">
        <f t="shared" si="1"/>
        <v>0</v>
      </c>
      <c r="J70" s="5">
        <f t="shared" si="2"/>
        <v>0</v>
      </c>
      <c r="K70" s="3">
        <v>16145594</v>
      </c>
      <c r="L70" s="5">
        <f t="shared" si="3"/>
        <v>15760415</v>
      </c>
      <c r="M70" s="5">
        <f t="shared" si="4"/>
        <v>12385.39489194499</v>
      </c>
      <c r="N70" s="5">
        <f t="shared" si="5"/>
        <v>12688.089587426326</v>
      </c>
    </row>
    <row r="71" spans="1:14">
      <c r="A71" s="15" t="s">
        <v>66</v>
      </c>
      <c r="B71" s="4" t="s">
        <v>353</v>
      </c>
      <c r="C71" s="4" t="s">
        <v>603</v>
      </c>
      <c r="D71" s="8">
        <v>739.5</v>
      </c>
      <c r="E71" s="5">
        <v>754083</v>
      </c>
      <c r="F71" s="5">
        <f t="shared" ref="F71:F134" si="6">E71/D71</f>
        <v>1019.7200811359027</v>
      </c>
      <c r="G71" s="5">
        <v>771309</v>
      </c>
      <c r="H71" s="5">
        <v>0</v>
      </c>
      <c r="I71" s="5">
        <f t="shared" ref="I71:I134" si="7">SUM(G71:H71)</f>
        <v>771309</v>
      </c>
      <c r="J71" s="5">
        <f t="shared" ref="J71:J134" si="8">I71/D71</f>
        <v>1043.0141987829616</v>
      </c>
      <c r="K71" s="3">
        <v>9524958</v>
      </c>
      <c r="L71" s="5">
        <f t="shared" ref="L71:L134" si="9">K71-E71-I71</f>
        <v>7999566</v>
      </c>
      <c r="M71" s="5">
        <f t="shared" ref="M71:M134" si="10">L71/D71</f>
        <v>10817.533468559837</v>
      </c>
      <c r="N71" s="5">
        <f t="shared" ref="N71:N134" si="11">K71/D71</f>
        <v>12880.267748478702</v>
      </c>
    </row>
    <row r="72" spans="1:14">
      <c r="A72" s="15" t="s">
        <v>67</v>
      </c>
      <c r="B72" s="4" t="s">
        <v>354</v>
      </c>
      <c r="C72" s="4" t="s">
        <v>604</v>
      </c>
      <c r="D72" s="8">
        <v>47038.3</v>
      </c>
      <c r="E72" s="5">
        <v>22736106</v>
      </c>
      <c r="F72" s="5">
        <f t="shared" si="6"/>
        <v>483.35305485104686</v>
      </c>
      <c r="G72" s="5">
        <v>41135924</v>
      </c>
      <c r="H72" s="5">
        <v>0</v>
      </c>
      <c r="I72" s="5">
        <f t="shared" si="7"/>
        <v>41135924</v>
      </c>
      <c r="J72" s="5">
        <f t="shared" si="8"/>
        <v>874.51978494120738</v>
      </c>
      <c r="K72" s="3">
        <v>623618085</v>
      </c>
      <c r="L72" s="5">
        <f t="shared" si="9"/>
        <v>559746055</v>
      </c>
      <c r="M72" s="5">
        <f t="shared" si="10"/>
        <v>11899.793466175435</v>
      </c>
      <c r="N72" s="5">
        <f t="shared" si="11"/>
        <v>13257.666305967688</v>
      </c>
    </row>
    <row r="73" spans="1:14">
      <c r="A73" s="15" t="s">
        <v>68</v>
      </c>
      <c r="B73" s="4" t="s">
        <v>355</v>
      </c>
      <c r="C73" s="4" t="s">
        <v>604</v>
      </c>
      <c r="D73" s="8">
        <v>6426.3</v>
      </c>
      <c r="E73" s="5">
        <v>2796296</v>
      </c>
      <c r="F73" s="5">
        <f t="shared" si="6"/>
        <v>435.13312481521245</v>
      </c>
      <c r="G73" s="5">
        <v>4351683</v>
      </c>
      <c r="H73" s="5">
        <v>0</v>
      </c>
      <c r="I73" s="5">
        <f t="shared" si="7"/>
        <v>4351683</v>
      </c>
      <c r="J73" s="5">
        <f t="shared" si="8"/>
        <v>677.16773259885156</v>
      </c>
      <c r="K73" s="3">
        <v>67158125</v>
      </c>
      <c r="L73" s="5">
        <f t="shared" si="9"/>
        <v>60010146</v>
      </c>
      <c r="M73" s="5">
        <f t="shared" si="10"/>
        <v>9338.2111012557762</v>
      </c>
      <c r="N73" s="5">
        <f t="shared" si="11"/>
        <v>10450.51195866984</v>
      </c>
    </row>
    <row r="74" spans="1:14">
      <c r="A74" s="15" t="s">
        <v>69</v>
      </c>
      <c r="B74" s="4" t="s">
        <v>356</v>
      </c>
      <c r="C74" s="4" t="s">
        <v>604</v>
      </c>
      <c r="D74" s="8">
        <v>5088</v>
      </c>
      <c r="E74" s="5">
        <v>1470244</v>
      </c>
      <c r="F74" s="5">
        <f t="shared" si="6"/>
        <v>288.96305031446542</v>
      </c>
      <c r="G74" s="5">
        <v>4350411</v>
      </c>
      <c r="H74" s="5">
        <v>0</v>
      </c>
      <c r="I74" s="5">
        <f t="shared" si="7"/>
        <v>4350411</v>
      </c>
      <c r="J74" s="5">
        <f t="shared" si="8"/>
        <v>855.03360849056605</v>
      </c>
      <c r="K74" s="3">
        <v>57022071</v>
      </c>
      <c r="L74" s="5">
        <f t="shared" si="9"/>
        <v>51201416</v>
      </c>
      <c r="M74" s="5">
        <f t="shared" si="10"/>
        <v>10063.171383647799</v>
      </c>
      <c r="N74" s="5">
        <f t="shared" si="11"/>
        <v>11207.168042452829</v>
      </c>
    </row>
    <row r="75" spans="1:14">
      <c r="A75" s="15" t="s">
        <v>70</v>
      </c>
      <c r="B75" s="4" t="s">
        <v>357</v>
      </c>
      <c r="C75" s="4" t="s">
        <v>604</v>
      </c>
      <c r="D75" s="8">
        <v>2651.5</v>
      </c>
      <c r="E75" s="5">
        <v>1110917</v>
      </c>
      <c r="F75" s="5">
        <f t="shared" si="6"/>
        <v>418.97680558174619</v>
      </c>
      <c r="G75" s="5">
        <v>4716264</v>
      </c>
      <c r="H75" s="5">
        <v>0</v>
      </c>
      <c r="I75" s="5">
        <f t="shared" si="7"/>
        <v>4716264</v>
      </c>
      <c r="J75" s="5">
        <f t="shared" si="8"/>
        <v>1778.7154440882518</v>
      </c>
      <c r="K75" s="3">
        <v>29430613</v>
      </c>
      <c r="L75" s="5">
        <f t="shared" si="9"/>
        <v>23603432</v>
      </c>
      <c r="M75" s="5">
        <f t="shared" si="10"/>
        <v>8901.9166509522911</v>
      </c>
      <c r="N75" s="5">
        <f t="shared" si="11"/>
        <v>11099.60890062229</v>
      </c>
    </row>
    <row r="76" spans="1:14">
      <c r="A76" s="15" t="s">
        <v>71</v>
      </c>
      <c r="B76" s="4" t="s">
        <v>358</v>
      </c>
      <c r="C76" s="4" t="s">
        <v>604</v>
      </c>
      <c r="D76" s="8">
        <v>1756.6</v>
      </c>
      <c r="E76" s="5">
        <v>982756</v>
      </c>
      <c r="F76" s="5">
        <f t="shared" si="6"/>
        <v>559.46487532733693</v>
      </c>
      <c r="G76" s="5">
        <v>2029034</v>
      </c>
      <c r="H76" s="5">
        <v>0</v>
      </c>
      <c r="I76" s="5">
        <f t="shared" si="7"/>
        <v>2029034</v>
      </c>
      <c r="J76" s="5">
        <f t="shared" si="8"/>
        <v>1155.0916543322328</v>
      </c>
      <c r="K76" s="3">
        <v>19241447</v>
      </c>
      <c r="L76" s="5">
        <f t="shared" si="9"/>
        <v>16229657</v>
      </c>
      <c r="M76" s="5">
        <f t="shared" si="10"/>
        <v>9239.2445633610387</v>
      </c>
      <c r="N76" s="5">
        <f t="shared" si="11"/>
        <v>10953.801093020609</v>
      </c>
    </row>
    <row r="77" spans="1:14">
      <c r="A77" s="15" t="s">
        <v>72</v>
      </c>
      <c r="B77" s="4" t="s">
        <v>359</v>
      </c>
      <c r="C77" s="4" t="s">
        <v>604</v>
      </c>
      <c r="D77" s="8">
        <v>1131.5999999999999</v>
      </c>
      <c r="E77" s="5">
        <v>891434</v>
      </c>
      <c r="F77" s="5">
        <f t="shared" si="6"/>
        <v>787.76422764227652</v>
      </c>
      <c r="G77" s="5">
        <v>1143030</v>
      </c>
      <c r="H77" s="5">
        <v>0</v>
      </c>
      <c r="I77" s="5">
        <f t="shared" si="7"/>
        <v>1143030</v>
      </c>
      <c r="J77" s="5">
        <f t="shared" si="8"/>
        <v>1010.100742311771</v>
      </c>
      <c r="K77" s="3">
        <v>13757532</v>
      </c>
      <c r="L77" s="5">
        <f t="shared" si="9"/>
        <v>11723068</v>
      </c>
      <c r="M77" s="5">
        <f t="shared" si="10"/>
        <v>10359.727819017322</v>
      </c>
      <c r="N77" s="5">
        <f t="shared" si="11"/>
        <v>12157.592788971369</v>
      </c>
    </row>
    <row r="78" spans="1:14">
      <c r="A78" s="15" t="s">
        <v>73</v>
      </c>
      <c r="B78" s="4" t="s">
        <v>360</v>
      </c>
      <c r="C78" s="4" t="s">
        <v>604</v>
      </c>
      <c r="D78" s="8">
        <v>5131.1000000000004</v>
      </c>
      <c r="E78" s="5">
        <v>3322795</v>
      </c>
      <c r="F78" s="5">
        <f t="shared" si="6"/>
        <v>647.57946639122213</v>
      </c>
      <c r="G78" s="5">
        <v>11062224</v>
      </c>
      <c r="H78" s="5">
        <v>0</v>
      </c>
      <c r="I78" s="5">
        <f t="shared" si="7"/>
        <v>11062224</v>
      </c>
      <c r="J78" s="5">
        <f t="shared" si="8"/>
        <v>2155.9166650425832</v>
      </c>
      <c r="K78" s="3">
        <v>62977850</v>
      </c>
      <c r="L78" s="5">
        <f t="shared" si="9"/>
        <v>48592831</v>
      </c>
      <c r="M78" s="5">
        <f t="shared" si="10"/>
        <v>9470.2560854397689</v>
      </c>
      <c r="N78" s="5">
        <f t="shared" si="11"/>
        <v>12273.752216873574</v>
      </c>
    </row>
    <row r="79" spans="1:14">
      <c r="A79" s="15" t="s">
        <v>74</v>
      </c>
      <c r="B79" s="4" t="s">
        <v>361</v>
      </c>
      <c r="C79" s="4" t="s">
        <v>604</v>
      </c>
      <c r="D79" s="8">
        <v>6782.5</v>
      </c>
      <c r="E79" s="5">
        <v>2188530</v>
      </c>
      <c r="F79" s="5">
        <f t="shared" si="6"/>
        <v>322.67305565794322</v>
      </c>
      <c r="G79" s="5">
        <v>0</v>
      </c>
      <c r="H79" s="5">
        <v>9046133</v>
      </c>
      <c r="I79" s="5">
        <f t="shared" si="7"/>
        <v>9046133</v>
      </c>
      <c r="J79" s="5">
        <f t="shared" si="8"/>
        <v>1333.7461113158865</v>
      </c>
      <c r="K79" s="3">
        <v>70639178</v>
      </c>
      <c r="L79" s="5">
        <f t="shared" si="9"/>
        <v>59404515</v>
      </c>
      <c r="M79" s="5">
        <f t="shared" si="10"/>
        <v>8758.4983413195732</v>
      </c>
      <c r="N79" s="5">
        <f t="shared" si="11"/>
        <v>10414.917508293402</v>
      </c>
    </row>
    <row r="80" spans="1:14">
      <c r="A80" s="15" t="s">
        <v>75</v>
      </c>
      <c r="B80" s="4" t="s">
        <v>362</v>
      </c>
      <c r="C80" s="4" t="s">
        <v>604</v>
      </c>
      <c r="D80" s="8">
        <v>1845</v>
      </c>
      <c r="E80" s="5">
        <v>705959</v>
      </c>
      <c r="F80" s="5">
        <f t="shared" si="6"/>
        <v>382.63360433604333</v>
      </c>
      <c r="G80" s="5">
        <v>2935228</v>
      </c>
      <c r="H80" s="5">
        <v>0</v>
      </c>
      <c r="I80" s="5">
        <f t="shared" si="7"/>
        <v>2935228</v>
      </c>
      <c r="J80" s="5">
        <f t="shared" si="8"/>
        <v>1590.9094850948509</v>
      </c>
      <c r="K80" s="3">
        <v>20172124</v>
      </c>
      <c r="L80" s="5">
        <f t="shared" si="9"/>
        <v>16530937</v>
      </c>
      <c r="M80" s="5">
        <f t="shared" si="10"/>
        <v>8959.8574525745262</v>
      </c>
      <c r="N80" s="5">
        <f t="shared" si="11"/>
        <v>10933.40054200542</v>
      </c>
    </row>
    <row r="81" spans="1:14">
      <c r="A81" s="15" t="s">
        <v>76</v>
      </c>
      <c r="B81" s="4" t="s">
        <v>363</v>
      </c>
      <c r="C81" s="4" t="s">
        <v>604</v>
      </c>
      <c r="D81" s="8">
        <v>754.6</v>
      </c>
      <c r="E81" s="5">
        <v>207269</v>
      </c>
      <c r="F81" s="5">
        <f t="shared" si="6"/>
        <v>274.67399946991782</v>
      </c>
      <c r="G81" s="5">
        <v>654378</v>
      </c>
      <c r="H81" s="5">
        <v>0</v>
      </c>
      <c r="I81" s="5">
        <f t="shared" si="7"/>
        <v>654378</v>
      </c>
      <c r="J81" s="5">
        <f t="shared" si="8"/>
        <v>867.18526371587598</v>
      </c>
      <c r="K81" s="3">
        <v>8951718</v>
      </c>
      <c r="L81" s="5">
        <f t="shared" si="9"/>
        <v>8090071</v>
      </c>
      <c r="M81" s="5">
        <f t="shared" si="10"/>
        <v>10721.00583090379</v>
      </c>
      <c r="N81" s="5">
        <f t="shared" si="11"/>
        <v>11862.865094089584</v>
      </c>
    </row>
    <row r="82" spans="1:14">
      <c r="A82" s="15" t="s">
        <v>77</v>
      </c>
      <c r="B82" s="4" t="s">
        <v>364</v>
      </c>
      <c r="C82" s="4" t="s">
        <v>605</v>
      </c>
      <c r="D82" s="8">
        <v>127</v>
      </c>
      <c r="E82" s="5">
        <v>379129</v>
      </c>
      <c r="F82" s="5">
        <f t="shared" si="6"/>
        <v>2985.267716535433</v>
      </c>
      <c r="G82" s="5">
        <v>0</v>
      </c>
      <c r="H82" s="5">
        <v>0</v>
      </c>
      <c r="I82" s="5">
        <f t="shared" si="7"/>
        <v>0</v>
      </c>
      <c r="J82" s="5">
        <f t="shared" si="8"/>
        <v>0</v>
      </c>
      <c r="K82" s="3">
        <v>2482884</v>
      </c>
      <c r="L82" s="5">
        <f t="shared" si="9"/>
        <v>2103755</v>
      </c>
      <c r="M82" s="5">
        <f t="shared" si="10"/>
        <v>16565</v>
      </c>
      <c r="N82" s="5">
        <f t="shared" si="11"/>
        <v>19550.267716535433</v>
      </c>
    </row>
    <row r="83" spans="1:14">
      <c r="A83" s="15" t="s">
        <v>78</v>
      </c>
      <c r="B83" s="4" t="s">
        <v>365</v>
      </c>
      <c r="C83" s="4" t="s">
        <v>605</v>
      </c>
      <c r="D83" s="8">
        <v>365.3</v>
      </c>
      <c r="E83" s="5">
        <v>614270</v>
      </c>
      <c r="F83" s="5">
        <f t="shared" si="6"/>
        <v>1681.5494114426499</v>
      </c>
      <c r="G83" s="5">
        <v>260515</v>
      </c>
      <c r="H83" s="5">
        <v>0</v>
      </c>
      <c r="I83" s="5">
        <f t="shared" si="7"/>
        <v>260515</v>
      </c>
      <c r="J83" s="5">
        <f t="shared" si="8"/>
        <v>713.15357240624144</v>
      </c>
      <c r="K83" s="3">
        <v>5454368</v>
      </c>
      <c r="L83" s="5">
        <f t="shared" si="9"/>
        <v>4579583</v>
      </c>
      <c r="M83" s="5">
        <f t="shared" si="10"/>
        <v>12536.498768135778</v>
      </c>
      <c r="N83" s="5">
        <f t="shared" si="11"/>
        <v>14931.20175198467</v>
      </c>
    </row>
    <row r="84" spans="1:14">
      <c r="A84" s="15" t="s">
        <v>79</v>
      </c>
      <c r="B84" s="4" t="s">
        <v>366</v>
      </c>
      <c r="C84" s="4" t="s">
        <v>605</v>
      </c>
      <c r="D84" s="8">
        <v>293.10000000000002</v>
      </c>
      <c r="E84" s="5">
        <v>437193</v>
      </c>
      <c r="F84" s="5">
        <f t="shared" si="6"/>
        <v>1491.6171954964175</v>
      </c>
      <c r="G84" s="5">
        <v>221801</v>
      </c>
      <c r="H84" s="5">
        <v>0</v>
      </c>
      <c r="I84" s="5">
        <f t="shared" si="7"/>
        <v>221801</v>
      </c>
      <c r="J84" s="5">
        <f t="shared" si="8"/>
        <v>756.74172637325137</v>
      </c>
      <c r="K84" s="3">
        <v>4481470</v>
      </c>
      <c r="L84" s="5">
        <f t="shared" si="9"/>
        <v>3822476</v>
      </c>
      <c r="M84" s="5">
        <f t="shared" si="10"/>
        <v>13041.542135789832</v>
      </c>
      <c r="N84" s="5">
        <f t="shared" si="11"/>
        <v>15289.901057659501</v>
      </c>
    </row>
    <row r="85" spans="1:14">
      <c r="A85" s="15" t="s">
        <v>80</v>
      </c>
      <c r="B85" s="4" t="s">
        <v>367</v>
      </c>
      <c r="C85" s="4" t="s">
        <v>606</v>
      </c>
      <c r="D85" s="8">
        <v>309.3</v>
      </c>
      <c r="E85" s="5">
        <v>46035</v>
      </c>
      <c r="F85" s="5">
        <f t="shared" si="6"/>
        <v>148.8360814742968</v>
      </c>
      <c r="G85" s="5">
        <v>0</v>
      </c>
      <c r="H85" s="5">
        <v>0</v>
      </c>
      <c r="I85" s="5">
        <f t="shared" si="7"/>
        <v>0</v>
      </c>
      <c r="J85" s="5">
        <f t="shared" si="8"/>
        <v>0</v>
      </c>
      <c r="K85" s="3">
        <v>4599747</v>
      </c>
      <c r="L85" s="5">
        <f t="shared" si="9"/>
        <v>4553712</v>
      </c>
      <c r="M85" s="5">
        <f t="shared" si="10"/>
        <v>14722.638215324927</v>
      </c>
      <c r="N85" s="5">
        <f t="shared" si="11"/>
        <v>14871.474296799224</v>
      </c>
    </row>
    <row r="86" spans="1:14">
      <c r="A86" s="15" t="s">
        <v>81</v>
      </c>
      <c r="B86" s="4" t="s">
        <v>368</v>
      </c>
      <c r="C86" s="4" t="s">
        <v>606</v>
      </c>
      <c r="D86" s="8">
        <v>749</v>
      </c>
      <c r="E86" s="5">
        <v>666325</v>
      </c>
      <c r="F86" s="5">
        <f t="shared" si="6"/>
        <v>889.61949265687588</v>
      </c>
      <c r="G86" s="5">
        <v>0</v>
      </c>
      <c r="H86" s="5">
        <v>0</v>
      </c>
      <c r="I86" s="5">
        <f t="shared" si="7"/>
        <v>0</v>
      </c>
      <c r="J86" s="5">
        <f t="shared" si="8"/>
        <v>0</v>
      </c>
      <c r="K86" s="3">
        <v>14381238</v>
      </c>
      <c r="L86" s="5">
        <f t="shared" si="9"/>
        <v>13714913</v>
      </c>
      <c r="M86" s="5">
        <f t="shared" si="10"/>
        <v>18310.965287049399</v>
      </c>
      <c r="N86" s="5">
        <f t="shared" si="11"/>
        <v>19200.584779706274</v>
      </c>
    </row>
    <row r="87" spans="1:14">
      <c r="A87" s="15" t="s">
        <v>82</v>
      </c>
      <c r="B87" s="4" t="s">
        <v>369</v>
      </c>
      <c r="C87" s="4" t="s">
        <v>407</v>
      </c>
      <c r="D87" s="8">
        <v>375.2</v>
      </c>
      <c r="E87" s="5">
        <v>353851</v>
      </c>
      <c r="F87" s="5">
        <f t="shared" si="6"/>
        <v>943.09968017057577</v>
      </c>
      <c r="G87" s="5">
        <v>0</v>
      </c>
      <c r="H87" s="5">
        <v>0</v>
      </c>
      <c r="I87" s="5">
        <f t="shared" si="7"/>
        <v>0</v>
      </c>
      <c r="J87" s="5">
        <f t="shared" si="8"/>
        <v>0</v>
      </c>
      <c r="K87" s="3">
        <v>5126161</v>
      </c>
      <c r="L87" s="5">
        <f t="shared" si="9"/>
        <v>4772310</v>
      </c>
      <c r="M87" s="5">
        <f t="shared" si="10"/>
        <v>12719.376332622602</v>
      </c>
      <c r="N87" s="5">
        <f t="shared" si="11"/>
        <v>13662.476012793177</v>
      </c>
    </row>
    <row r="88" spans="1:14">
      <c r="A88" s="15" t="s">
        <v>83</v>
      </c>
      <c r="B88" s="4" t="s">
        <v>370</v>
      </c>
      <c r="C88" s="4" t="s">
        <v>407</v>
      </c>
      <c r="D88" s="8">
        <v>78.5</v>
      </c>
      <c r="E88" s="5">
        <v>105306</v>
      </c>
      <c r="F88" s="5">
        <f t="shared" si="6"/>
        <v>1341.4777070063694</v>
      </c>
      <c r="G88" s="5">
        <v>0</v>
      </c>
      <c r="H88" s="5">
        <v>0</v>
      </c>
      <c r="I88" s="5">
        <f t="shared" si="7"/>
        <v>0</v>
      </c>
      <c r="J88" s="5">
        <f t="shared" si="8"/>
        <v>0</v>
      </c>
      <c r="K88" s="3">
        <v>1503414</v>
      </c>
      <c r="L88" s="5">
        <f t="shared" si="9"/>
        <v>1398108</v>
      </c>
      <c r="M88" s="5">
        <f t="shared" si="10"/>
        <v>17810.292993630574</v>
      </c>
      <c r="N88" s="5">
        <f t="shared" si="11"/>
        <v>19151.770700636942</v>
      </c>
    </row>
    <row r="89" spans="1:14">
      <c r="A89" s="15" t="s">
        <v>84</v>
      </c>
      <c r="B89" s="4" t="s">
        <v>371</v>
      </c>
      <c r="C89" s="4" t="s">
        <v>607</v>
      </c>
      <c r="D89" s="8">
        <v>378.6</v>
      </c>
      <c r="E89" s="5">
        <v>474479</v>
      </c>
      <c r="F89" s="5">
        <f t="shared" si="6"/>
        <v>1253.2461701003697</v>
      </c>
      <c r="G89" s="5">
        <v>0</v>
      </c>
      <c r="H89" s="5">
        <v>0</v>
      </c>
      <c r="I89" s="5">
        <f t="shared" si="7"/>
        <v>0</v>
      </c>
      <c r="J89" s="5">
        <f t="shared" si="8"/>
        <v>0</v>
      </c>
      <c r="K89" s="3">
        <v>4916115</v>
      </c>
      <c r="L89" s="5">
        <f t="shared" si="9"/>
        <v>4441636</v>
      </c>
      <c r="M89" s="5">
        <f t="shared" si="10"/>
        <v>11731.737982039091</v>
      </c>
      <c r="N89" s="5">
        <f t="shared" si="11"/>
        <v>12984.984152139461</v>
      </c>
    </row>
    <row r="90" spans="1:14">
      <c r="A90" s="15" t="s">
        <v>85</v>
      </c>
      <c r="B90" s="4" t="s">
        <v>372</v>
      </c>
      <c r="C90" s="4" t="s">
        <v>608</v>
      </c>
      <c r="D90" s="8">
        <v>315.8</v>
      </c>
      <c r="E90" s="5">
        <v>215346</v>
      </c>
      <c r="F90" s="5">
        <f t="shared" si="6"/>
        <v>681.90626979100693</v>
      </c>
      <c r="G90" s="5">
        <v>0</v>
      </c>
      <c r="H90" s="5">
        <v>0</v>
      </c>
      <c r="I90" s="5">
        <f t="shared" si="7"/>
        <v>0</v>
      </c>
      <c r="J90" s="5">
        <f t="shared" si="8"/>
        <v>0</v>
      </c>
      <c r="K90" s="3">
        <v>6960063</v>
      </c>
      <c r="L90" s="5">
        <f t="shared" si="9"/>
        <v>6744717</v>
      </c>
      <c r="M90" s="5">
        <f t="shared" si="10"/>
        <v>21357.558581380621</v>
      </c>
      <c r="N90" s="5">
        <f t="shared" si="11"/>
        <v>22039.464851171626</v>
      </c>
    </row>
    <row r="91" spans="1:14">
      <c r="A91" s="15" t="s">
        <v>86</v>
      </c>
      <c r="B91" s="4" t="s">
        <v>373</v>
      </c>
      <c r="C91" s="4" t="s">
        <v>608</v>
      </c>
      <c r="D91" s="8">
        <v>137</v>
      </c>
      <c r="E91" s="5">
        <v>28717</v>
      </c>
      <c r="F91" s="5">
        <f t="shared" si="6"/>
        <v>209.61313868613138</v>
      </c>
      <c r="G91" s="5">
        <v>132150</v>
      </c>
      <c r="H91" s="5">
        <v>0</v>
      </c>
      <c r="I91" s="5">
        <f t="shared" si="7"/>
        <v>132150</v>
      </c>
      <c r="J91" s="5">
        <f t="shared" si="8"/>
        <v>964.59854014598545</v>
      </c>
      <c r="K91" s="3">
        <v>2568664</v>
      </c>
      <c r="L91" s="5">
        <f t="shared" si="9"/>
        <v>2407797</v>
      </c>
      <c r="M91" s="5">
        <f t="shared" si="10"/>
        <v>17575.160583941604</v>
      </c>
      <c r="N91" s="5">
        <f t="shared" si="11"/>
        <v>18749.372262773722</v>
      </c>
    </row>
    <row r="92" spans="1:14">
      <c r="A92" s="15" t="s">
        <v>87</v>
      </c>
      <c r="B92" s="4" t="s">
        <v>374</v>
      </c>
      <c r="C92" s="4" t="s">
        <v>609</v>
      </c>
      <c r="D92" s="8">
        <v>364.5</v>
      </c>
      <c r="E92" s="5">
        <v>312962</v>
      </c>
      <c r="F92" s="5">
        <f t="shared" si="6"/>
        <v>858.60631001371746</v>
      </c>
      <c r="G92" s="5">
        <v>204885</v>
      </c>
      <c r="H92" s="5">
        <v>0</v>
      </c>
      <c r="I92" s="5">
        <f t="shared" si="7"/>
        <v>204885</v>
      </c>
      <c r="J92" s="5">
        <f t="shared" si="8"/>
        <v>562.09876543209873</v>
      </c>
      <c r="K92" s="3">
        <v>4804490</v>
      </c>
      <c r="L92" s="5">
        <f t="shared" si="9"/>
        <v>4286643</v>
      </c>
      <c r="M92" s="5">
        <f t="shared" si="10"/>
        <v>11760.337448559671</v>
      </c>
      <c r="N92" s="5">
        <f t="shared" si="11"/>
        <v>13181.042524005486</v>
      </c>
    </row>
    <row r="93" spans="1:14">
      <c r="A93" s="15" t="s">
        <v>88</v>
      </c>
      <c r="B93" s="4" t="s">
        <v>375</v>
      </c>
      <c r="C93" s="4" t="s">
        <v>610</v>
      </c>
      <c r="D93" s="8">
        <v>163.19999999999999</v>
      </c>
      <c r="E93" s="5">
        <v>95169</v>
      </c>
      <c r="F93" s="5">
        <f t="shared" si="6"/>
        <v>583.14338235294122</v>
      </c>
      <c r="G93" s="5">
        <v>0</v>
      </c>
      <c r="H93" s="5">
        <v>0</v>
      </c>
      <c r="I93" s="5">
        <f t="shared" si="7"/>
        <v>0</v>
      </c>
      <c r="J93" s="5">
        <f t="shared" si="8"/>
        <v>0</v>
      </c>
      <c r="K93" s="3">
        <v>2060461</v>
      </c>
      <c r="L93" s="5">
        <f t="shared" si="9"/>
        <v>1965292</v>
      </c>
      <c r="M93" s="5">
        <f t="shared" si="10"/>
        <v>12042.230392156864</v>
      </c>
      <c r="N93" s="5">
        <f t="shared" si="11"/>
        <v>12625.373774509804</v>
      </c>
    </row>
    <row r="94" spans="1:14">
      <c r="A94" s="15" t="s">
        <v>89</v>
      </c>
      <c r="B94" s="4" t="s">
        <v>376</v>
      </c>
      <c r="C94" s="4" t="s">
        <v>610</v>
      </c>
      <c r="D94" s="8">
        <v>339.7</v>
      </c>
      <c r="E94" s="5">
        <v>166736</v>
      </c>
      <c r="F94" s="5">
        <f t="shared" si="6"/>
        <v>490.83308801884016</v>
      </c>
      <c r="G94" s="5">
        <v>0</v>
      </c>
      <c r="H94" s="5">
        <v>0</v>
      </c>
      <c r="I94" s="5">
        <f t="shared" si="7"/>
        <v>0</v>
      </c>
      <c r="J94" s="5">
        <f t="shared" si="8"/>
        <v>0</v>
      </c>
      <c r="K94" s="3">
        <v>4388060</v>
      </c>
      <c r="L94" s="5">
        <f t="shared" si="9"/>
        <v>4221324</v>
      </c>
      <c r="M94" s="5">
        <f t="shared" si="10"/>
        <v>12426.623491315868</v>
      </c>
      <c r="N94" s="5">
        <f t="shared" si="11"/>
        <v>12917.456579334708</v>
      </c>
    </row>
    <row r="95" spans="1:14">
      <c r="A95" s="15" t="s">
        <v>90</v>
      </c>
      <c r="B95" s="4" t="s">
        <v>377</v>
      </c>
      <c r="C95" s="4" t="s">
        <v>611</v>
      </c>
      <c r="D95" s="8">
        <v>582</v>
      </c>
      <c r="E95" s="5">
        <v>427692</v>
      </c>
      <c r="F95" s="5">
        <f t="shared" si="6"/>
        <v>734.86597938144325</v>
      </c>
      <c r="G95" s="5">
        <v>0</v>
      </c>
      <c r="H95" s="5">
        <v>0</v>
      </c>
      <c r="I95" s="5">
        <f t="shared" si="7"/>
        <v>0</v>
      </c>
      <c r="J95" s="5">
        <f t="shared" si="8"/>
        <v>0</v>
      </c>
      <c r="K95" s="3">
        <v>8458685</v>
      </c>
      <c r="L95" s="5">
        <f t="shared" si="9"/>
        <v>8030993</v>
      </c>
      <c r="M95" s="5">
        <f t="shared" si="10"/>
        <v>13798.95704467354</v>
      </c>
      <c r="N95" s="5">
        <f t="shared" si="11"/>
        <v>14533.823024054982</v>
      </c>
    </row>
    <row r="96" spans="1:14">
      <c r="A96" s="15" t="s">
        <v>91</v>
      </c>
      <c r="B96" s="4" t="s">
        <v>378</v>
      </c>
      <c r="C96" s="4" t="s">
        <v>611</v>
      </c>
      <c r="D96" s="8">
        <v>551.5</v>
      </c>
      <c r="E96" s="5">
        <v>38232</v>
      </c>
      <c r="F96" s="5">
        <f t="shared" si="6"/>
        <v>69.323662737987306</v>
      </c>
      <c r="G96" s="5">
        <v>317153</v>
      </c>
      <c r="H96" s="5">
        <v>0</v>
      </c>
      <c r="I96" s="5">
        <f t="shared" si="7"/>
        <v>317153</v>
      </c>
      <c r="J96" s="5">
        <f t="shared" si="8"/>
        <v>575.07343608340886</v>
      </c>
      <c r="K96" s="3">
        <v>7558576</v>
      </c>
      <c r="L96" s="5">
        <f t="shared" si="9"/>
        <v>7203191</v>
      </c>
      <c r="M96" s="5">
        <f t="shared" si="10"/>
        <v>13061.089755213055</v>
      </c>
      <c r="N96" s="5">
        <f t="shared" si="11"/>
        <v>13705.486854034452</v>
      </c>
    </row>
    <row r="97" spans="1:14">
      <c r="A97" s="15" t="s">
        <v>92</v>
      </c>
      <c r="B97" s="4" t="s">
        <v>379</v>
      </c>
      <c r="C97" s="4" t="s">
        <v>611</v>
      </c>
      <c r="D97" s="8">
        <v>768.4</v>
      </c>
      <c r="E97" s="5">
        <v>556906</v>
      </c>
      <c r="F97" s="5">
        <f t="shared" si="6"/>
        <v>724.76054138469544</v>
      </c>
      <c r="G97" s="5">
        <v>754893</v>
      </c>
      <c r="H97" s="5">
        <v>0</v>
      </c>
      <c r="I97" s="5">
        <f t="shared" si="7"/>
        <v>754893</v>
      </c>
      <c r="J97" s="5">
        <f t="shared" si="8"/>
        <v>982.42191566892245</v>
      </c>
      <c r="K97" s="3">
        <v>9615262</v>
      </c>
      <c r="L97" s="5">
        <f t="shared" si="9"/>
        <v>8303463</v>
      </c>
      <c r="M97" s="5">
        <f t="shared" si="10"/>
        <v>10806.172566371682</v>
      </c>
      <c r="N97" s="5">
        <f t="shared" si="11"/>
        <v>12513.3550234253</v>
      </c>
    </row>
    <row r="98" spans="1:14">
      <c r="A98" s="15" t="s">
        <v>93</v>
      </c>
      <c r="B98" s="4" t="s">
        <v>380</v>
      </c>
      <c r="C98" s="4" t="s">
        <v>611</v>
      </c>
      <c r="D98" s="8">
        <v>2392.4</v>
      </c>
      <c r="E98" s="5">
        <v>888020</v>
      </c>
      <c r="F98" s="5">
        <f t="shared" si="6"/>
        <v>371.18374853703392</v>
      </c>
      <c r="G98" s="5">
        <v>2738109</v>
      </c>
      <c r="H98" s="5">
        <v>0</v>
      </c>
      <c r="I98" s="5">
        <f t="shared" si="7"/>
        <v>2738109</v>
      </c>
      <c r="J98" s="5">
        <f t="shared" si="8"/>
        <v>1144.5030095301788</v>
      </c>
      <c r="K98" s="3">
        <v>28676800</v>
      </c>
      <c r="L98" s="5">
        <f t="shared" si="9"/>
        <v>25050671</v>
      </c>
      <c r="M98" s="5">
        <f t="shared" si="10"/>
        <v>10470.937552248788</v>
      </c>
      <c r="N98" s="5">
        <f t="shared" si="11"/>
        <v>11986.624310316</v>
      </c>
    </row>
    <row r="99" spans="1:14">
      <c r="A99" s="15" t="s">
        <v>94</v>
      </c>
      <c r="B99" s="4" t="s">
        <v>381</v>
      </c>
      <c r="C99" s="4" t="s">
        <v>612</v>
      </c>
      <c r="D99" s="8">
        <v>91</v>
      </c>
      <c r="E99" s="5">
        <v>146779</v>
      </c>
      <c r="F99" s="5">
        <f t="shared" si="6"/>
        <v>1612.9560439560439</v>
      </c>
      <c r="G99" s="5">
        <v>0</v>
      </c>
      <c r="H99" s="5">
        <v>0</v>
      </c>
      <c r="I99" s="5">
        <f t="shared" si="7"/>
        <v>0</v>
      </c>
      <c r="J99" s="5">
        <f t="shared" si="8"/>
        <v>0</v>
      </c>
      <c r="K99" s="3">
        <v>1496760</v>
      </c>
      <c r="L99" s="5">
        <f t="shared" si="9"/>
        <v>1349981</v>
      </c>
      <c r="M99" s="5">
        <f t="shared" si="10"/>
        <v>14834.956043956045</v>
      </c>
      <c r="N99" s="5">
        <f t="shared" si="11"/>
        <v>16447.912087912089</v>
      </c>
    </row>
    <row r="100" spans="1:14">
      <c r="A100" s="15" t="s">
        <v>95</v>
      </c>
      <c r="B100" s="4" t="s">
        <v>382</v>
      </c>
      <c r="C100" s="4" t="s">
        <v>612</v>
      </c>
      <c r="D100" s="8">
        <v>97.5</v>
      </c>
      <c r="E100" s="5">
        <v>72588</v>
      </c>
      <c r="F100" s="5">
        <f t="shared" si="6"/>
        <v>744.49230769230769</v>
      </c>
      <c r="G100" s="5">
        <v>0</v>
      </c>
      <c r="H100" s="5">
        <v>0</v>
      </c>
      <c r="I100" s="5">
        <f t="shared" si="7"/>
        <v>0</v>
      </c>
      <c r="J100" s="5">
        <f t="shared" si="8"/>
        <v>0</v>
      </c>
      <c r="K100" s="3">
        <v>1968640</v>
      </c>
      <c r="L100" s="5">
        <f t="shared" si="9"/>
        <v>1896052</v>
      </c>
      <c r="M100" s="5">
        <f t="shared" si="10"/>
        <v>19446.68717948718</v>
      </c>
      <c r="N100" s="5">
        <f t="shared" si="11"/>
        <v>20191.179487179488</v>
      </c>
    </row>
    <row r="101" spans="1:14">
      <c r="A101" s="15" t="s">
        <v>96</v>
      </c>
      <c r="B101" s="4" t="s">
        <v>383</v>
      </c>
      <c r="C101" s="4" t="s">
        <v>612</v>
      </c>
      <c r="D101" s="8">
        <v>288.5</v>
      </c>
      <c r="E101" s="5">
        <v>321447</v>
      </c>
      <c r="F101" s="5">
        <f t="shared" si="6"/>
        <v>1114.2010398613518</v>
      </c>
      <c r="G101" s="5">
        <v>0</v>
      </c>
      <c r="H101" s="5">
        <v>0</v>
      </c>
      <c r="I101" s="5">
        <f t="shared" si="7"/>
        <v>0</v>
      </c>
      <c r="J101" s="5">
        <f t="shared" si="8"/>
        <v>0</v>
      </c>
      <c r="K101" s="3">
        <v>4336330</v>
      </c>
      <c r="L101" s="5">
        <f t="shared" si="9"/>
        <v>4014883</v>
      </c>
      <c r="M101" s="5">
        <f t="shared" si="10"/>
        <v>13916.405545927209</v>
      </c>
      <c r="N101" s="5">
        <f t="shared" si="11"/>
        <v>15030.606585788562</v>
      </c>
    </row>
    <row r="102" spans="1:14">
      <c r="A102" s="15" t="s">
        <v>97</v>
      </c>
      <c r="B102" s="4" t="s">
        <v>384</v>
      </c>
      <c r="C102" s="4" t="s">
        <v>613</v>
      </c>
      <c r="D102" s="8">
        <v>344.5</v>
      </c>
      <c r="E102" s="5">
        <v>209171</v>
      </c>
      <c r="F102" s="5">
        <f t="shared" si="6"/>
        <v>607.1727140783745</v>
      </c>
      <c r="G102" s="5">
        <v>0</v>
      </c>
      <c r="H102" s="5">
        <v>0</v>
      </c>
      <c r="I102" s="5">
        <f t="shared" si="7"/>
        <v>0</v>
      </c>
      <c r="J102" s="5">
        <f t="shared" si="8"/>
        <v>0</v>
      </c>
      <c r="K102" s="3">
        <v>4704879</v>
      </c>
      <c r="L102" s="5">
        <f t="shared" si="9"/>
        <v>4495708</v>
      </c>
      <c r="M102" s="5">
        <f t="shared" si="10"/>
        <v>13049.950653120464</v>
      </c>
      <c r="N102" s="5">
        <f t="shared" si="11"/>
        <v>13657.123367198839</v>
      </c>
    </row>
    <row r="103" spans="1:14">
      <c r="A103" s="15" t="s">
        <v>98</v>
      </c>
      <c r="B103" s="4" t="s">
        <v>385</v>
      </c>
      <c r="C103" s="4" t="s">
        <v>575</v>
      </c>
      <c r="D103" s="8">
        <v>284</v>
      </c>
      <c r="E103" s="5">
        <v>202902</v>
      </c>
      <c r="F103" s="5">
        <f t="shared" si="6"/>
        <v>714.44366197183103</v>
      </c>
      <c r="G103" s="5">
        <v>0</v>
      </c>
      <c r="H103" s="5">
        <v>0</v>
      </c>
      <c r="I103" s="5">
        <f t="shared" si="7"/>
        <v>0</v>
      </c>
      <c r="J103" s="5">
        <f t="shared" si="8"/>
        <v>0</v>
      </c>
      <c r="K103" s="3">
        <v>3283388</v>
      </c>
      <c r="L103" s="5">
        <f t="shared" si="9"/>
        <v>3080486</v>
      </c>
      <c r="M103" s="5">
        <f t="shared" si="10"/>
        <v>10846.781690140846</v>
      </c>
      <c r="N103" s="5">
        <f t="shared" si="11"/>
        <v>11561.225352112677</v>
      </c>
    </row>
    <row r="104" spans="1:14">
      <c r="A104" s="15" t="s">
        <v>99</v>
      </c>
      <c r="B104" s="4" t="s">
        <v>386</v>
      </c>
      <c r="C104" s="4" t="s">
        <v>386</v>
      </c>
      <c r="D104" s="8">
        <v>347</v>
      </c>
      <c r="E104" s="5">
        <v>158762</v>
      </c>
      <c r="F104" s="5">
        <f t="shared" si="6"/>
        <v>457.52737752161386</v>
      </c>
      <c r="G104" s="5">
        <v>0</v>
      </c>
      <c r="H104" s="5">
        <v>0</v>
      </c>
      <c r="I104" s="5">
        <f t="shared" si="7"/>
        <v>0</v>
      </c>
      <c r="J104" s="5">
        <f t="shared" si="8"/>
        <v>0</v>
      </c>
      <c r="K104" s="3">
        <v>4805762</v>
      </c>
      <c r="L104" s="5">
        <f t="shared" si="9"/>
        <v>4647000</v>
      </c>
      <c r="M104" s="5">
        <f t="shared" si="10"/>
        <v>13391.930835734871</v>
      </c>
      <c r="N104" s="5">
        <f t="shared" si="11"/>
        <v>13849.458213256485</v>
      </c>
    </row>
    <row r="105" spans="1:14">
      <c r="A105" s="15" t="s">
        <v>100</v>
      </c>
      <c r="B105" s="4" t="s">
        <v>387</v>
      </c>
      <c r="C105" s="4" t="s">
        <v>386</v>
      </c>
      <c r="D105" s="8">
        <v>230.5</v>
      </c>
      <c r="E105" s="5">
        <v>244919</v>
      </c>
      <c r="F105" s="5">
        <f t="shared" si="6"/>
        <v>1062.5553145336225</v>
      </c>
      <c r="G105" s="5">
        <v>0</v>
      </c>
      <c r="H105" s="5">
        <v>0</v>
      </c>
      <c r="I105" s="5">
        <f t="shared" si="7"/>
        <v>0</v>
      </c>
      <c r="J105" s="5">
        <f t="shared" si="8"/>
        <v>0</v>
      </c>
      <c r="K105" s="3">
        <v>3206540</v>
      </c>
      <c r="L105" s="5">
        <f t="shared" si="9"/>
        <v>2961621</v>
      </c>
      <c r="M105" s="5">
        <f t="shared" si="10"/>
        <v>12848.681127982647</v>
      </c>
      <c r="N105" s="5">
        <f t="shared" si="11"/>
        <v>13911.236442516269</v>
      </c>
    </row>
    <row r="106" spans="1:14">
      <c r="A106" s="15" t="s">
        <v>101</v>
      </c>
      <c r="B106" s="4" t="s">
        <v>388</v>
      </c>
      <c r="C106" s="4" t="s">
        <v>614</v>
      </c>
      <c r="D106" s="8">
        <v>324.5</v>
      </c>
      <c r="E106" s="5">
        <v>379340</v>
      </c>
      <c r="F106" s="5">
        <f t="shared" si="6"/>
        <v>1168.9984591679506</v>
      </c>
      <c r="G106" s="5">
        <v>0</v>
      </c>
      <c r="H106" s="5">
        <v>0</v>
      </c>
      <c r="I106" s="5">
        <f t="shared" si="7"/>
        <v>0</v>
      </c>
      <c r="J106" s="5">
        <f t="shared" si="8"/>
        <v>0</v>
      </c>
      <c r="K106" s="3">
        <v>4690914</v>
      </c>
      <c r="L106" s="5">
        <f t="shared" si="9"/>
        <v>4311574</v>
      </c>
      <c r="M106" s="5">
        <f t="shared" si="10"/>
        <v>13286.82280431433</v>
      </c>
      <c r="N106" s="5">
        <f t="shared" si="11"/>
        <v>14455.821263482281</v>
      </c>
    </row>
    <row r="107" spans="1:14">
      <c r="A107" s="15" t="s">
        <v>102</v>
      </c>
      <c r="B107" s="4" t="s">
        <v>389</v>
      </c>
      <c r="C107" s="4" t="s">
        <v>577</v>
      </c>
      <c r="D107" s="8">
        <v>298.8</v>
      </c>
      <c r="E107" s="5">
        <v>400925</v>
      </c>
      <c r="F107" s="5">
        <f t="shared" si="6"/>
        <v>1341.7838018741634</v>
      </c>
      <c r="G107" s="5">
        <v>0</v>
      </c>
      <c r="H107" s="5">
        <v>0</v>
      </c>
      <c r="I107" s="5">
        <f t="shared" si="7"/>
        <v>0</v>
      </c>
      <c r="J107" s="5">
        <f t="shared" si="8"/>
        <v>0</v>
      </c>
      <c r="K107" s="3">
        <v>4007862</v>
      </c>
      <c r="L107" s="5">
        <f t="shared" si="9"/>
        <v>3606937</v>
      </c>
      <c r="M107" s="5">
        <f t="shared" si="10"/>
        <v>12071.408969210173</v>
      </c>
      <c r="N107" s="5">
        <f t="shared" si="11"/>
        <v>13413.192771084337</v>
      </c>
    </row>
    <row r="108" spans="1:14">
      <c r="A108" s="15" t="s">
        <v>103</v>
      </c>
      <c r="B108" s="4" t="s">
        <v>390</v>
      </c>
      <c r="C108" s="4" t="s">
        <v>615</v>
      </c>
      <c r="D108" s="8">
        <v>6924.1</v>
      </c>
      <c r="E108" s="5">
        <v>2379903</v>
      </c>
      <c r="F108" s="5">
        <f t="shared" si="6"/>
        <v>343.71297352724542</v>
      </c>
      <c r="G108" s="5">
        <v>6995315</v>
      </c>
      <c r="H108" s="5">
        <v>0</v>
      </c>
      <c r="I108" s="5">
        <f t="shared" si="7"/>
        <v>6995315</v>
      </c>
      <c r="J108" s="5">
        <f t="shared" si="8"/>
        <v>1010.2850912031888</v>
      </c>
      <c r="K108" s="3">
        <v>109954894</v>
      </c>
      <c r="L108" s="5">
        <f t="shared" si="9"/>
        <v>100579676</v>
      </c>
      <c r="M108" s="5">
        <f t="shared" si="10"/>
        <v>14526.028797966523</v>
      </c>
      <c r="N108" s="5">
        <f t="shared" si="11"/>
        <v>15880.026862696956</v>
      </c>
    </row>
    <row r="109" spans="1:14">
      <c r="A109" s="15" t="s">
        <v>104</v>
      </c>
      <c r="B109" s="4" t="s">
        <v>391</v>
      </c>
      <c r="C109" s="4" t="s">
        <v>615</v>
      </c>
      <c r="D109" s="8">
        <v>720.2</v>
      </c>
      <c r="E109" s="5">
        <v>216417</v>
      </c>
      <c r="F109" s="5">
        <f t="shared" si="6"/>
        <v>300.49569564009994</v>
      </c>
      <c r="G109" s="5">
        <v>0</v>
      </c>
      <c r="H109" s="5">
        <v>0</v>
      </c>
      <c r="I109" s="5">
        <f t="shared" si="7"/>
        <v>0</v>
      </c>
      <c r="J109" s="5">
        <f t="shared" si="8"/>
        <v>0</v>
      </c>
      <c r="K109" s="3">
        <v>7866983</v>
      </c>
      <c r="L109" s="5">
        <f t="shared" si="9"/>
        <v>7650566</v>
      </c>
      <c r="M109" s="5">
        <f t="shared" si="10"/>
        <v>10622.835323521243</v>
      </c>
      <c r="N109" s="5">
        <f t="shared" si="11"/>
        <v>10923.331019161344</v>
      </c>
    </row>
    <row r="110" spans="1:14">
      <c r="A110" s="15" t="s">
        <v>105</v>
      </c>
      <c r="B110" s="4" t="s">
        <v>392</v>
      </c>
      <c r="C110" s="4" t="s">
        <v>615</v>
      </c>
      <c r="D110" s="8">
        <v>490.2</v>
      </c>
      <c r="E110" s="5">
        <v>244727</v>
      </c>
      <c r="F110" s="5">
        <f t="shared" si="6"/>
        <v>499.23908608731131</v>
      </c>
      <c r="G110" s="5">
        <v>482525</v>
      </c>
      <c r="H110" s="5">
        <v>0</v>
      </c>
      <c r="I110" s="5">
        <f t="shared" si="7"/>
        <v>482525</v>
      </c>
      <c r="J110" s="5">
        <f t="shared" si="8"/>
        <v>984.34312525499797</v>
      </c>
      <c r="K110" s="3">
        <v>6272447</v>
      </c>
      <c r="L110" s="5">
        <f t="shared" si="9"/>
        <v>5545195</v>
      </c>
      <c r="M110" s="5">
        <f t="shared" si="10"/>
        <v>11312.107303141574</v>
      </c>
      <c r="N110" s="5">
        <f t="shared" si="11"/>
        <v>12795.689514483884</v>
      </c>
    </row>
    <row r="111" spans="1:14">
      <c r="A111" s="15" t="s">
        <v>106</v>
      </c>
      <c r="B111" s="4" t="s">
        <v>393</v>
      </c>
      <c r="C111" s="4" t="s">
        <v>616</v>
      </c>
      <c r="D111" s="8">
        <v>4892.5</v>
      </c>
      <c r="E111" s="5">
        <v>1098877</v>
      </c>
      <c r="F111" s="5">
        <f t="shared" si="6"/>
        <v>224.604394481349</v>
      </c>
      <c r="G111" s="5">
        <v>5636525</v>
      </c>
      <c r="H111" s="5">
        <v>0</v>
      </c>
      <c r="I111" s="5">
        <f t="shared" si="7"/>
        <v>5636525</v>
      </c>
      <c r="J111" s="5">
        <f t="shared" si="8"/>
        <v>1152.0746039856924</v>
      </c>
      <c r="K111" s="3">
        <v>60035514</v>
      </c>
      <c r="L111" s="5">
        <f t="shared" si="9"/>
        <v>53300112</v>
      </c>
      <c r="M111" s="5">
        <f t="shared" si="10"/>
        <v>10894.248748083803</v>
      </c>
      <c r="N111" s="5">
        <f t="shared" si="11"/>
        <v>12270.927746550844</v>
      </c>
    </row>
    <row r="112" spans="1:14">
      <c r="A112" s="15" t="s">
        <v>107</v>
      </c>
      <c r="B112" s="4" t="s">
        <v>394</v>
      </c>
      <c r="C112" s="4" t="s">
        <v>616</v>
      </c>
      <c r="D112" s="8">
        <v>1106.3</v>
      </c>
      <c r="E112" s="5">
        <v>584410</v>
      </c>
      <c r="F112" s="5">
        <f t="shared" si="6"/>
        <v>528.25634999548049</v>
      </c>
      <c r="G112" s="5">
        <v>510660</v>
      </c>
      <c r="H112" s="5">
        <v>0</v>
      </c>
      <c r="I112" s="5">
        <f t="shared" si="7"/>
        <v>510660</v>
      </c>
      <c r="J112" s="5">
        <f t="shared" si="8"/>
        <v>461.59269637530508</v>
      </c>
      <c r="K112" s="3">
        <v>13645777</v>
      </c>
      <c r="L112" s="5">
        <f t="shared" si="9"/>
        <v>12550707</v>
      </c>
      <c r="M112" s="5">
        <f t="shared" si="10"/>
        <v>11344.759106933021</v>
      </c>
      <c r="N112" s="5">
        <f t="shared" si="11"/>
        <v>12334.608153303807</v>
      </c>
    </row>
    <row r="113" spans="1:14">
      <c r="A113" s="15" t="s">
        <v>108</v>
      </c>
      <c r="B113" s="4" t="s">
        <v>395</v>
      </c>
      <c r="C113" s="4" t="s">
        <v>616</v>
      </c>
      <c r="D113" s="8">
        <v>272</v>
      </c>
      <c r="E113" s="5">
        <v>424682</v>
      </c>
      <c r="F113" s="5">
        <f t="shared" si="6"/>
        <v>1561.3308823529412</v>
      </c>
      <c r="G113" s="5">
        <v>0</v>
      </c>
      <c r="H113" s="5">
        <v>0</v>
      </c>
      <c r="I113" s="5">
        <f t="shared" si="7"/>
        <v>0</v>
      </c>
      <c r="J113" s="5">
        <f t="shared" si="8"/>
        <v>0</v>
      </c>
      <c r="K113" s="3">
        <v>4923097</v>
      </c>
      <c r="L113" s="5">
        <f t="shared" si="9"/>
        <v>4498415</v>
      </c>
      <c r="M113" s="5">
        <f t="shared" si="10"/>
        <v>16538.290441176472</v>
      </c>
      <c r="N113" s="5">
        <f t="shared" si="11"/>
        <v>18099.621323529413</v>
      </c>
    </row>
    <row r="114" spans="1:14">
      <c r="A114" s="15" t="s">
        <v>109</v>
      </c>
      <c r="B114" s="4" t="s">
        <v>396</v>
      </c>
      <c r="C114" s="4" t="s">
        <v>616</v>
      </c>
      <c r="D114" s="8">
        <v>275.3</v>
      </c>
      <c r="E114" s="5">
        <v>63753</v>
      </c>
      <c r="F114" s="5">
        <f t="shared" si="6"/>
        <v>231.57646204140937</v>
      </c>
      <c r="G114" s="5">
        <v>135955</v>
      </c>
      <c r="H114" s="5">
        <v>0</v>
      </c>
      <c r="I114" s="5">
        <f t="shared" si="7"/>
        <v>135955</v>
      </c>
      <c r="J114" s="5">
        <f t="shared" si="8"/>
        <v>493.84308027606244</v>
      </c>
      <c r="K114" s="3">
        <v>3816829</v>
      </c>
      <c r="L114" s="5">
        <f t="shared" si="9"/>
        <v>3617121</v>
      </c>
      <c r="M114" s="5">
        <f t="shared" si="10"/>
        <v>13138.83399927352</v>
      </c>
      <c r="N114" s="5">
        <f t="shared" si="11"/>
        <v>13864.253541590992</v>
      </c>
    </row>
    <row r="115" spans="1:14">
      <c r="A115" s="15" t="s">
        <v>110</v>
      </c>
      <c r="B115" s="4" t="s">
        <v>397</v>
      </c>
      <c r="C115" s="4" t="s">
        <v>616</v>
      </c>
      <c r="D115" s="8">
        <v>929.5</v>
      </c>
      <c r="E115" s="5">
        <v>967354</v>
      </c>
      <c r="F115" s="5">
        <f t="shared" si="6"/>
        <v>1040.7251210328134</v>
      </c>
      <c r="G115" s="5">
        <v>338871</v>
      </c>
      <c r="H115" s="5">
        <v>0</v>
      </c>
      <c r="I115" s="5">
        <f t="shared" si="7"/>
        <v>338871</v>
      </c>
      <c r="J115" s="5">
        <f t="shared" si="8"/>
        <v>364.57342657342656</v>
      </c>
      <c r="K115" s="3">
        <v>11547209</v>
      </c>
      <c r="L115" s="5">
        <f t="shared" si="9"/>
        <v>10240984</v>
      </c>
      <c r="M115" s="5">
        <f t="shared" si="10"/>
        <v>11017.734265734265</v>
      </c>
      <c r="N115" s="5">
        <f t="shared" si="11"/>
        <v>12423.032813340506</v>
      </c>
    </row>
    <row r="116" spans="1:14">
      <c r="A116" s="15" t="s">
        <v>111</v>
      </c>
      <c r="B116" s="4" t="s">
        <v>398</v>
      </c>
      <c r="C116" s="4" t="s">
        <v>616</v>
      </c>
      <c r="D116" s="8">
        <v>2111.1999999999998</v>
      </c>
      <c r="E116" s="5">
        <v>980408</v>
      </c>
      <c r="F116" s="5">
        <f t="shared" si="6"/>
        <v>464.38423645320199</v>
      </c>
      <c r="G116" s="5">
        <v>2063163</v>
      </c>
      <c r="H116" s="5">
        <v>0</v>
      </c>
      <c r="I116" s="5">
        <f t="shared" si="7"/>
        <v>2063163</v>
      </c>
      <c r="J116" s="5">
        <f t="shared" si="8"/>
        <v>977.24658961727937</v>
      </c>
      <c r="K116" s="3">
        <v>24301005</v>
      </c>
      <c r="L116" s="5">
        <f t="shared" si="9"/>
        <v>21257434</v>
      </c>
      <c r="M116" s="5">
        <f t="shared" si="10"/>
        <v>10068.886888973097</v>
      </c>
      <c r="N116" s="5">
        <f t="shared" si="11"/>
        <v>11510.517715043577</v>
      </c>
    </row>
    <row r="117" spans="1:14">
      <c r="A117" s="15" t="s">
        <v>112</v>
      </c>
      <c r="B117" s="4" t="s">
        <v>399</v>
      </c>
      <c r="C117" s="4" t="s">
        <v>617</v>
      </c>
      <c r="D117" s="8">
        <v>98.9</v>
      </c>
      <c r="E117" s="5">
        <v>138938</v>
      </c>
      <c r="F117" s="5">
        <f t="shared" si="6"/>
        <v>1404.8331648129422</v>
      </c>
      <c r="G117" s="5">
        <v>0</v>
      </c>
      <c r="H117" s="5">
        <v>0</v>
      </c>
      <c r="I117" s="5">
        <f t="shared" si="7"/>
        <v>0</v>
      </c>
      <c r="J117" s="5">
        <f t="shared" si="8"/>
        <v>0</v>
      </c>
      <c r="K117" s="3">
        <v>1581731</v>
      </c>
      <c r="L117" s="5">
        <f t="shared" si="9"/>
        <v>1442793</v>
      </c>
      <c r="M117" s="5">
        <f t="shared" si="10"/>
        <v>14588.402426693629</v>
      </c>
      <c r="N117" s="5">
        <f t="shared" si="11"/>
        <v>15993.235591506571</v>
      </c>
    </row>
    <row r="118" spans="1:14">
      <c r="A118" s="15" t="s">
        <v>113</v>
      </c>
      <c r="B118" s="4" t="s">
        <v>400</v>
      </c>
      <c r="C118" s="4" t="s">
        <v>617</v>
      </c>
      <c r="D118" s="8">
        <v>920</v>
      </c>
      <c r="E118" s="5">
        <v>481426</v>
      </c>
      <c r="F118" s="5">
        <f t="shared" si="6"/>
        <v>523.28913043478258</v>
      </c>
      <c r="G118" s="5">
        <v>532875</v>
      </c>
      <c r="H118" s="5">
        <v>0</v>
      </c>
      <c r="I118" s="5">
        <f t="shared" si="7"/>
        <v>532875</v>
      </c>
      <c r="J118" s="5">
        <f t="shared" si="8"/>
        <v>579.21195652173913</v>
      </c>
      <c r="K118" s="3">
        <v>11561419</v>
      </c>
      <c r="L118" s="5">
        <f t="shared" si="9"/>
        <v>10547118</v>
      </c>
      <c r="M118" s="5">
        <f t="shared" si="10"/>
        <v>11464.258695652174</v>
      </c>
      <c r="N118" s="5">
        <f t="shared" si="11"/>
        <v>12566.759782608695</v>
      </c>
    </row>
    <row r="119" spans="1:14">
      <c r="A119" s="15" t="s">
        <v>114</v>
      </c>
      <c r="B119" s="4" t="s">
        <v>401</v>
      </c>
      <c r="C119" s="4" t="s">
        <v>617</v>
      </c>
      <c r="D119" s="8">
        <v>189.4</v>
      </c>
      <c r="E119" s="5">
        <v>37861</v>
      </c>
      <c r="F119" s="5">
        <f t="shared" si="6"/>
        <v>199.89968321013728</v>
      </c>
      <c r="G119" s="5">
        <v>0</v>
      </c>
      <c r="H119" s="5">
        <v>0</v>
      </c>
      <c r="I119" s="5">
        <f t="shared" si="7"/>
        <v>0</v>
      </c>
      <c r="J119" s="5">
        <f t="shared" si="8"/>
        <v>0</v>
      </c>
      <c r="K119" s="3">
        <v>2623172</v>
      </c>
      <c r="L119" s="5">
        <f t="shared" si="9"/>
        <v>2585311</v>
      </c>
      <c r="M119" s="5">
        <f t="shared" si="10"/>
        <v>13650.005279831044</v>
      </c>
      <c r="N119" s="5">
        <f t="shared" si="11"/>
        <v>13849.904963041183</v>
      </c>
    </row>
    <row r="120" spans="1:14">
      <c r="A120" s="15" t="s">
        <v>115</v>
      </c>
      <c r="B120" s="4" t="s">
        <v>402</v>
      </c>
      <c r="C120" s="4" t="s">
        <v>618</v>
      </c>
      <c r="D120" s="8">
        <v>1464.6</v>
      </c>
      <c r="E120" s="5">
        <v>905234</v>
      </c>
      <c r="F120" s="5">
        <f t="shared" si="6"/>
        <v>618.07592516728118</v>
      </c>
      <c r="G120" s="5">
        <v>2214888</v>
      </c>
      <c r="H120" s="5">
        <v>0</v>
      </c>
      <c r="I120" s="5">
        <f t="shared" si="7"/>
        <v>2214888</v>
      </c>
      <c r="J120" s="5">
        <f t="shared" si="8"/>
        <v>1512.2818517001231</v>
      </c>
      <c r="K120" s="3">
        <v>22554038</v>
      </c>
      <c r="L120" s="5">
        <f t="shared" si="9"/>
        <v>19433916</v>
      </c>
      <c r="M120" s="5">
        <f t="shared" si="10"/>
        <v>13269.094633346989</v>
      </c>
      <c r="N120" s="5">
        <f t="shared" si="11"/>
        <v>15399.452410214393</v>
      </c>
    </row>
    <row r="121" spans="1:14">
      <c r="A121" s="15" t="s">
        <v>116</v>
      </c>
      <c r="B121" s="4" t="s">
        <v>403</v>
      </c>
      <c r="C121" s="4" t="s">
        <v>618</v>
      </c>
      <c r="D121" s="8">
        <v>1127.5</v>
      </c>
      <c r="E121" s="5">
        <v>1632780</v>
      </c>
      <c r="F121" s="5">
        <f t="shared" si="6"/>
        <v>1448.1419068736143</v>
      </c>
      <c r="G121" s="5">
        <v>0</v>
      </c>
      <c r="H121" s="5">
        <v>0</v>
      </c>
      <c r="I121" s="5">
        <f t="shared" si="7"/>
        <v>0</v>
      </c>
      <c r="J121" s="5">
        <f t="shared" si="8"/>
        <v>0</v>
      </c>
      <c r="K121" s="3">
        <v>15310324</v>
      </c>
      <c r="L121" s="5">
        <f t="shared" si="9"/>
        <v>13677544</v>
      </c>
      <c r="M121" s="5">
        <f t="shared" si="10"/>
        <v>12130.859423503325</v>
      </c>
      <c r="N121" s="5">
        <f t="shared" si="11"/>
        <v>13579.001330376941</v>
      </c>
    </row>
    <row r="122" spans="1:14">
      <c r="A122" s="15" t="s">
        <v>117</v>
      </c>
      <c r="B122" s="4" t="s">
        <v>404</v>
      </c>
      <c r="C122" s="4" t="s">
        <v>618</v>
      </c>
      <c r="D122" s="8">
        <v>304</v>
      </c>
      <c r="E122" s="5">
        <v>402494</v>
      </c>
      <c r="F122" s="5">
        <f t="shared" si="6"/>
        <v>1323.9934210526317</v>
      </c>
      <c r="G122" s="5">
        <v>0</v>
      </c>
      <c r="H122" s="5">
        <v>0</v>
      </c>
      <c r="I122" s="5">
        <f t="shared" si="7"/>
        <v>0</v>
      </c>
      <c r="J122" s="5">
        <f t="shared" si="8"/>
        <v>0</v>
      </c>
      <c r="K122" s="3">
        <v>4353197</v>
      </c>
      <c r="L122" s="5">
        <f t="shared" si="9"/>
        <v>3950703</v>
      </c>
      <c r="M122" s="5">
        <f t="shared" si="10"/>
        <v>12995.733552631578</v>
      </c>
      <c r="N122" s="5">
        <f t="shared" si="11"/>
        <v>14319.72697368421</v>
      </c>
    </row>
    <row r="123" spans="1:14">
      <c r="A123" s="15" t="s">
        <v>118</v>
      </c>
      <c r="B123" s="4" t="s">
        <v>405</v>
      </c>
      <c r="C123" s="4" t="s">
        <v>618</v>
      </c>
      <c r="D123" s="8">
        <v>854.9</v>
      </c>
      <c r="E123" s="5">
        <v>713677</v>
      </c>
      <c r="F123" s="5">
        <f t="shared" si="6"/>
        <v>834.80757983389867</v>
      </c>
      <c r="G123" s="5">
        <v>797218</v>
      </c>
      <c r="H123" s="5">
        <v>0</v>
      </c>
      <c r="I123" s="5">
        <f t="shared" si="7"/>
        <v>797218</v>
      </c>
      <c r="J123" s="5">
        <f t="shared" si="8"/>
        <v>932.52778102702075</v>
      </c>
      <c r="K123" s="3">
        <v>10442776</v>
      </c>
      <c r="L123" s="5">
        <f t="shared" si="9"/>
        <v>8931881</v>
      </c>
      <c r="M123" s="5">
        <f t="shared" si="10"/>
        <v>10447.866417124811</v>
      </c>
      <c r="N123" s="5">
        <f t="shared" si="11"/>
        <v>12215.201777985729</v>
      </c>
    </row>
    <row r="124" spans="1:14">
      <c r="A124" s="15" t="s">
        <v>119</v>
      </c>
      <c r="B124" s="4" t="s">
        <v>406</v>
      </c>
      <c r="C124" s="4" t="s">
        <v>581</v>
      </c>
      <c r="D124" s="8">
        <v>587</v>
      </c>
      <c r="E124" s="5">
        <v>317657</v>
      </c>
      <c r="F124" s="5">
        <f t="shared" si="6"/>
        <v>541.15332197614987</v>
      </c>
      <c r="G124" s="5">
        <v>0</v>
      </c>
      <c r="H124" s="5">
        <v>0</v>
      </c>
      <c r="I124" s="5">
        <f t="shared" si="7"/>
        <v>0</v>
      </c>
      <c r="J124" s="5">
        <f t="shared" si="8"/>
        <v>0</v>
      </c>
      <c r="K124" s="3">
        <v>7095291</v>
      </c>
      <c r="L124" s="5">
        <f t="shared" si="9"/>
        <v>6777634</v>
      </c>
      <c r="M124" s="5">
        <f t="shared" si="10"/>
        <v>11546.224872231687</v>
      </c>
      <c r="N124" s="5">
        <f t="shared" si="11"/>
        <v>12087.378194207837</v>
      </c>
    </row>
    <row r="125" spans="1:14">
      <c r="A125" s="15" t="s">
        <v>120</v>
      </c>
      <c r="B125" s="4" t="s">
        <v>407</v>
      </c>
      <c r="C125" s="4" t="s">
        <v>581</v>
      </c>
      <c r="D125" s="8">
        <v>171</v>
      </c>
      <c r="E125" s="5">
        <v>70323</v>
      </c>
      <c r="F125" s="5">
        <f t="shared" si="6"/>
        <v>411.24561403508773</v>
      </c>
      <c r="G125" s="5">
        <v>0</v>
      </c>
      <c r="H125" s="5">
        <v>0</v>
      </c>
      <c r="I125" s="5">
        <f t="shared" si="7"/>
        <v>0</v>
      </c>
      <c r="J125" s="5">
        <f t="shared" si="8"/>
        <v>0</v>
      </c>
      <c r="K125" s="3">
        <v>2964276</v>
      </c>
      <c r="L125" s="5">
        <f t="shared" si="9"/>
        <v>2893953</v>
      </c>
      <c r="M125" s="5">
        <f t="shared" si="10"/>
        <v>16923.701754385966</v>
      </c>
      <c r="N125" s="5">
        <f t="shared" si="11"/>
        <v>17334.947368421053</v>
      </c>
    </row>
    <row r="126" spans="1:14">
      <c r="A126" s="15" t="s">
        <v>121</v>
      </c>
      <c r="B126" s="4" t="s">
        <v>408</v>
      </c>
      <c r="C126" s="4" t="s">
        <v>408</v>
      </c>
      <c r="D126" s="8">
        <v>581.5</v>
      </c>
      <c r="E126" s="5">
        <v>1286212</v>
      </c>
      <c r="F126" s="5">
        <f t="shared" si="6"/>
        <v>2211.8865004299228</v>
      </c>
      <c r="G126" s="5">
        <v>0</v>
      </c>
      <c r="H126" s="5">
        <v>0</v>
      </c>
      <c r="I126" s="5">
        <f t="shared" si="7"/>
        <v>0</v>
      </c>
      <c r="J126" s="5">
        <f t="shared" si="8"/>
        <v>0</v>
      </c>
      <c r="K126" s="3">
        <v>7783025</v>
      </c>
      <c r="L126" s="5">
        <f t="shared" si="9"/>
        <v>6496813</v>
      </c>
      <c r="M126" s="5">
        <f t="shared" si="10"/>
        <v>11172.507308684437</v>
      </c>
      <c r="N126" s="5">
        <f t="shared" si="11"/>
        <v>13384.393809114359</v>
      </c>
    </row>
    <row r="127" spans="1:14">
      <c r="A127" s="15" t="s">
        <v>122</v>
      </c>
      <c r="B127" s="4" t="s">
        <v>409</v>
      </c>
      <c r="C127" s="4" t="s">
        <v>619</v>
      </c>
      <c r="D127" s="8">
        <v>471.5</v>
      </c>
      <c r="E127" s="5">
        <v>252651</v>
      </c>
      <c r="F127" s="5">
        <f t="shared" si="6"/>
        <v>535.84517497348884</v>
      </c>
      <c r="G127" s="5">
        <v>580700</v>
      </c>
      <c r="H127" s="5">
        <v>0</v>
      </c>
      <c r="I127" s="5">
        <f t="shared" si="7"/>
        <v>580700</v>
      </c>
      <c r="J127" s="5">
        <f t="shared" si="8"/>
        <v>1231.6012725344644</v>
      </c>
      <c r="K127" s="3">
        <v>6789665</v>
      </c>
      <c r="L127" s="5">
        <f t="shared" si="9"/>
        <v>5956314</v>
      </c>
      <c r="M127" s="5">
        <f t="shared" si="10"/>
        <v>12632.691410392365</v>
      </c>
      <c r="N127" s="5">
        <f t="shared" si="11"/>
        <v>14400.137857900318</v>
      </c>
    </row>
    <row r="128" spans="1:14">
      <c r="A128" s="15" t="s">
        <v>123</v>
      </c>
      <c r="B128" s="4" t="s">
        <v>410</v>
      </c>
      <c r="C128" s="4" t="s">
        <v>619</v>
      </c>
      <c r="D128" s="8">
        <v>474.1</v>
      </c>
      <c r="E128" s="5">
        <v>179908</v>
      </c>
      <c r="F128" s="5">
        <f t="shared" si="6"/>
        <v>379.47268508753427</v>
      </c>
      <c r="G128" s="5">
        <v>486197</v>
      </c>
      <c r="H128" s="5">
        <v>0</v>
      </c>
      <c r="I128" s="5">
        <f t="shared" si="7"/>
        <v>486197</v>
      </c>
      <c r="J128" s="5">
        <f t="shared" si="8"/>
        <v>1025.5157139843914</v>
      </c>
      <c r="K128" s="3">
        <v>6927277</v>
      </c>
      <c r="L128" s="5">
        <f t="shared" si="9"/>
        <v>6261172</v>
      </c>
      <c r="M128" s="5">
        <f t="shared" si="10"/>
        <v>13206.437460451381</v>
      </c>
      <c r="N128" s="5">
        <f t="shared" si="11"/>
        <v>14611.425859523306</v>
      </c>
    </row>
    <row r="129" spans="1:14">
      <c r="A129" s="15" t="s">
        <v>124</v>
      </c>
      <c r="B129" s="4" t="s">
        <v>411</v>
      </c>
      <c r="C129" s="4" t="s">
        <v>620</v>
      </c>
      <c r="D129" s="8">
        <v>926.1</v>
      </c>
      <c r="E129" s="5">
        <v>415370</v>
      </c>
      <c r="F129" s="5">
        <f t="shared" si="6"/>
        <v>448.51527912752402</v>
      </c>
      <c r="G129" s="5">
        <v>936358</v>
      </c>
      <c r="H129" s="5">
        <v>0</v>
      </c>
      <c r="I129" s="5">
        <f t="shared" si="7"/>
        <v>936358</v>
      </c>
      <c r="J129" s="5">
        <f t="shared" si="8"/>
        <v>1011.0765576071698</v>
      </c>
      <c r="K129" s="3">
        <v>12161478</v>
      </c>
      <c r="L129" s="5">
        <f t="shared" si="9"/>
        <v>10809750</v>
      </c>
      <c r="M129" s="5">
        <f t="shared" si="10"/>
        <v>11672.335600907028</v>
      </c>
      <c r="N129" s="5">
        <f t="shared" si="11"/>
        <v>13131.927437641723</v>
      </c>
    </row>
    <row r="130" spans="1:14">
      <c r="A130" s="15" t="s">
        <v>125</v>
      </c>
      <c r="B130" s="4" t="s">
        <v>412</v>
      </c>
      <c r="C130" s="4" t="s">
        <v>620</v>
      </c>
      <c r="D130" s="8">
        <v>155.1</v>
      </c>
      <c r="E130" s="5">
        <v>329934</v>
      </c>
      <c r="F130" s="5">
        <f t="shared" si="6"/>
        <v>2127.2340425531916</v>
      </c>
      <c r="G130" s="5">
        <v>0</v>
      </c>
      <c r="H130" s="5">
        <v>0</v>
      </c>
      <c r="I130" s="5">
        <f t="shared" si="7"/>
        <v>0</v>
      </c>
      <c r="J130" s="5">
        <f t="shared" si="8"/>
        <v>0</v>
      </c>
      <c r="K130" s="3">
        <v>2822926</v>
      </c>
      <c r="L130" s="5">
        <f t="shared" si="9"/>
        <v>2492992</v>
      </c>
      <c r="M130" s="5">
        <f t="shared" si="10"/>
        <v>16073.449387491941</v>
      </c>
      <c r="N130" s="5">
        <f t="shared" si="11"/>
        <v>18200.683430045134</v>
      </c>
    </row>
    <row r="131" spans="1:14">
      <c r="A131" s="15" t="s">
        <v>126</v>
      </c>
      <c r="B131" s="4" t="s">
        <v>413</v>
      </c>
      <c r="C131" s="4" t="s">
        <v>621</v>
      </c>
      <c r="D131" s="8">
        <v>1010</v>
      </c>
      <c r="E131" s="5">
        <v>202778</v>
      </c>
      <c r="F131" s="5">
        <f t="shared" si="6"/>
        <v>200.77029702970296</v>
      </c>
      <c r="G131" s="5">
        <v>439625</v>
      </c>
      <c r="H131" s="5">
        <v>0</v>
      </c>
      <c r="I131" s="5">
        <f t="shared" si="7"/>
        <v>439625</v>
      </c>
      <c r="J131" s="5">
        <f t="shared" si="8"/>
        <v>435.27227722772278</v>
      </c>
      <c r="K131" s="3">
        <v>17321510</v>
      </c>
      <c r="L131" s="5">
        <f t="shared" si="9"/>
        <v>16679107</v>
      </c>
      <c r="M131" s="5">
        <f t="shared" si="10"/>
        <v>16513.967326732673</v>
      </c>
      <c r="N131" s="5">
        <f t="shared" si="11"/>
        <v>17150.009900990099</v>
      </c>
    </row>
    <row r="132" spans="1:14">
      <c r="A132" s="15" t="s">
        <v>127</v>
      </c>
      <c r="B132" s="4" t="s">
        <v>414</v>
      </c>
      <c r="C132" s="4" t="s">
        <v>621</v>
      </c>
      <c r="D132" s="8">
        <v>235.3</v>
      </c>
      <c r="E132" s="5">
        <v>240996</v>
      </c>
      <c r="F132" s="5">
        <f t="shared" si="6"/>
        <v>1024.2073948151296</v>
      </c>
      <c r="G132" s="5">
        <v>0</v>
      </c>
      <c r="H132" s="5">
        <v>0</v>
      </c>
      <c r="I132" s="5">
        <f t="shared" si="7"/>
        <v>0</v>
      </c>
      <c r="J132" s="5">
        <f t="shared" si="8"/>
        <v>0</v>
      </c>
      <c r="K132" s="3">
        <v>3910816</v>
      </c>
      <c r="L132" s="5">
        <f t="shared" si="9"/>
        <v>3669820</v>
      </c>
      <c r="M132" s="5">
        <f t="shared" si="10"/>
        <v>15596.345091372716</v>
      </c>
      <c r="N132" s="5">
        <f t="shared" si="11"/>
        <v>16620.552486187844</v>
      </c>
    </row>
    <row r="133" spans="1:14">
      <c r="A133" s="15" t="s">
        <v>128</v>
      </c>
      <c r="B133" s="4" t="s">
        <v>415</v>
      </c>
      <c r="C133" s="4" t="s">
        <v>622</v>
      </c>
      <c r="D133" s="8">
        <v>388</v>
      </c>
      <c r="E133" s="5">
        <v>194194</v>
      </c>
      <c r="F133" s="5">
        <f t="shared" si="6"/>
        <v>500.5</v>
      </c>
      <c r="G133" s="5">
        <v>216473</v>
      </c>
      <c r="H133" s="5">
        <v>0</v>
      </c>
      <c r="I133" s="5">
        <f t="shared" si="7"/>
        <v>216473</v>
      </c>
      <c r="J133" s="5">
        <f t="shared" si="8"/>
        <v>557.92010309278351</v>
      </c>
      <c r="K133" s="3">
        <v>4843236</v>
      </c>
      <c r="L133" s="5">
        <f t="shared" si="9"/>
        <v>4432569</v>
      </c>
      <c r="M133" s="5">
        <f t="shared" si="10"/>
        <v>11424.146907216495</v>
      </c>
      <c r="N133" s="5">
        <f t="shared" si="11"/>
        <v>12482.567010309278</v>
      </c>
    </row>
    <row r="134" spans="1:14">
      <c r="A134" s="15" t="s">
        <v>129</v>
      </c>
      <c r="B134" s="4" t="s">
        <v>416</v>
      </c>
      <c r="C134" s="4" t="s">
        <v>622</v>
      </c>
      <c r="D134" s="8">
        <v>1151.4000000000001</v>
      </c>
      <c r="E134" s="5">
        <v>837280</v>
      </c>
      <c r="F134" s="5">
        <f t="shared" si="6"/>
        <v>727.18429737710608</v>
      </c>
      <c r="G134" s="5">
        <v>0</v>
      </c>
      <c r="H134" s="5">
        <v>0</v>
      </c>
      <c r="I134" s="5">
        <f t="shared" si="7"/>
        <v>0</v>
      </c>
      <c r="J134" s="5">
        <f t="shared" si="8"/>
        <v>0</v>
      </c>
      <c r="K134" s="3">
        <v>17945930</v>
      </c>
      <c r="L134" s="5">
        <f t="shared" si="9"/>
        <v>17108650</v>
      </c>
      <c r="M134" s="5">
        <f t="shared" si="10"/>
        <v>14858.99774187945</v>
      </c>
      <c r="N134" s="5">
        <f t="shared" si="11"/>
        <v>15586.182039256557</v>
      </c>
    </row>
    <row r="135" spans="1:14">
      <c r="A135" s="15" t="s">
        <v>130</v>
      </c>
      <c r="B135" s="4" t="s">
        <v>417</v>
      </c>
      <c r="C135" s="4" t="s">
        <v>622</v>
      </c>
      <c r="D135" s="8">
        <v>917.4</v>
      </c>
      <c r="E135" s="5">
        <v>672927</v>
      </c>
      <c r="F135" s="5">
        <f t="shared" ref="F135:F198" si="12">E135/D135</f>
        <v>733.51536952256379</v>
      </c>
      <c r="G135" s="5">
        <v>0</v>
      </c>
      <c r="H135" s="5">
        <v>0</v>
      </c>
      <c r="I135" s="5">
        <f t="shared" ref="I135:I198" si="13">SUM(G135:H135)</f>
        <v>0</v>
      </c>
      <c r="J135" s="5">
        <f t="shared" ref="J135:J198" si="14">I135/D135</f>
        <v>0</v>
      </c>
      <c r="K135" s="3">
        <v>10701409</v>
      </c>
      <c r="L135" s="5">
        <f t="shared" ref="L135:L198" si="15">K135-E135-I135</f>
        <v>10028482</v>
      </c>
      <c r="M135" s="5">
        <f t="shared" ref="M135:M198" si="16">L135/D135</f>
        <v>10931.417048179639</v>
      </c>
      <c r="N135" s="5">
        <f t="shared" ref="N135:N198" si="17">K135/D135</f>
        <v>11664.932417702203</v>
      </c>
    </row>
    <row r="136" spans="1:14">
      <c r="A136" s="15" t="s">
        <v>131</v>
      </c>
      <c r="B136" s="4" t="s">
        <v>418</v>
      </c>
      <c r="C136" s="4" t="s">
        <v>623</v>
      </c>
      <c r="D136" s="8">
        <v>394</v>
      </c>
      <c r="E136" s="5">
        <v>299966</v>
      </c>
      <c r="F136" s="5">
        <f t="shared" si="12"/>
        <v>761.3350253807107</v>
      </c>
      <c r="G136" s="5">
        <v>280594</v>
      </c>
      <c r="H136" s="5">
        <v>0</v>
      </c>
      <c r="I136" s="5">
        <f t="shared" si="13"/>
        <v>280594</v>
      </c>
      <c r="J136" s="5">
        <f t="shared" si="14"/>
        <v>712.16751269035535</v>
      </c>
      <c r="K136" s="3">
        <v>5463100</v>
      </c>
      <c r="L136" s="5">
        <f t="shared" si="15"/>
        <v>4882540</v>
      </c>
      <c r="M136" s="5">
        <f t="shared" si="16"/>
        <v>12392.233502538071</v>
      </c>
      <c r="N136" s="5">
        <f t="shared" si="17"/>
        <v>13865.736040609137</v>
      </c>
    </row>
    <row r="137" spans="1:14">
      <c r="A137" s="15" t="s">
        <v>132</v>
      </c>
      <c r="B137" s="4" t="s">
        <v>419</v>
      </c>
      <c r="C137" s="4" t="s">
        <v>623</v>
      </c>
      <c r="D137" s="8">
        <v>436</v>
      </c>
      <c r="E137" s="5">
        <v>74616</v>
      </c>
      <c r="F137" s="5">
        <f t="shared" si="12"/>
        <v>171.13761467889907</v>
      </c>
      <c r="G137" s="5">
        <v>181036</v>
      </c>
      <c r="H137" s="5">
        <v>0</v>
      </c>
      <c r="I137" s="5">
        <f t="shared" si="13"/>
        <v>181036</v>
      </c>
      <c r="J137" s="5">
        <f t="shared" si="14"/>
        <v>415.22018348623851</v>
      </c>
      <c r="K137" s="3">
        <v>5702938</v>
      </c>
      <c r="L137" s="5">
        <f t="shared" si="15"/>
        <v>5447286</v>
      </c>
      <c r="M137" s="5">
        <f t="shared" si="16"/>
        <v>12493.775229357798</v>
      </c>
      <c r="N137" s="5">
        <f t="shared" si="17"/>
        <v>13080.133027522936</v>
      </c>
    </row>
    <row r="138" spans="1:14">
      <c r="A138" s="15" t="s">
        <v>133</v>
      </c>
      <c r="B138" s="4" t="s">
        <v>420</v>
      </c>
      <c r="C138" s="4" t="s">
        <v>623</v>
      </c>
      <c r="D138" s="8">
        <v>854.8</v>
      </c>
      <c r="E138" s="5">
        <v>225577</v>
      </c>
      <c r="F138" s="5">
        <f t="shared" si="12"/>
        <v>263.89447824052411</v>
      </c>
      <c r="G138" s="5">
        <v>471435</v>
      </c>
      <c r="H138" s="5">
        <v>0</v>
      </c>
      <c r="I138" s="5">
        <f t="shared" si="13"/>
        <v>471435</v>
      </c>
      <c r="J138" s="5">
        <f t="shared" si="14"/>
        <v>551.51497426298556</v>
      </c>
      <c r="K138" s="3">
        <v>9889184</v>
      </c>
      <c r="L138" s="5">
        <f t="shared" si="15"/>
        <v>9192172</v>
      </c>
      <c r="M138" s="5">
        <f t="shared" si="16"/>
        <v>10753.593823116518</v>
      </c>
      <c r="N138" s="5">
        <f t="shared" si="17"/>
        <v>11569.003275620029</v>
      </c>
    </row>
    <row r="139" spans="1:14">
      <c r="A139" s="15" t="s">
        <v>134</v>
      </c>
      <c r="B139" s="4" t="s">
        <v>421</v>
      </c>
      <c r="C139" s="4" t="s">
        <v>623</v>
      </c>
      <c r="D139" s="8">
        <v>530</v>
      </c>
      <c r="E139" s="5">
        <v>349630</v>
      </c>
      <c r="F139" s="5">
        <f t="shared" si="12"/>
        <v>659.67924528301887</v>
      </c>
      <c r="G139" s="5">
        <v>0</v>
      </c>
      <c r="H139" s="5">
        <v>0</v>
      </c>
      <c r="I139" s="5">
        <f t="shared" si="13"/>
        <v>0</v>
      </c>
      <c r="J139" s="5">
        <f t="shared" si="14"/>
        <v>0</v>
      </c>
      <c r="K139" s="3">
        <v>7065873</v>
      </c>
      <c r="L139" s="5">
        <f t="shared" si="15"/>
        <v>6716243</v>
      </c>
      <c r="M139" s="5">
        <f t="shared" si="16"/>
        <v>12672.156603773585</v>
      </c>
      <c r="N139" s="5">
        <f t="shared" si="17"/>
        <v>13331.835849056604</v>
      </c>
    </row>
    <row r="140" spans="1:14">
      <c r="A140" s="15" t="s">
        <v>135</v>
      </c>
      <c r="B140" s="4" t="s">
        <v>422</v>
      </c>
      <c r="C140" s="4" t="s">
        <v>623</v>
      </c>
      <c r="D140" s="8">
        <v>505.7</v>
      </c>
      <c r="E140" s="5">
        <v>372568</v>
      </c>
      <c r="F140" s="5">
        <f t="shared" si="12"/>
        <v>736.73719596598778</v>
      </c>
      <c r="G140" s="5">
        <v>0</v>
      </c>
      <c r="H140" s="5">
        <v>0</v>
      </c>
      <c r="I140" s="5">
        <f t="shared" si="13"/>
        <v>0</v>
      </c>
      <c r="J140" s="5">
        <f t="shared" si="14"/>
        <v>0</v>
      </c>
      <c r="K140" s="3">
        <v>6021610</v>
      </c>
      <c r="L140" s="5">
        <f t="shared" si="15"/>
        <v>5649042</v>
      </c>
      <c r="M140" s="5">
        <f t="shared" si="16"/>
        <v>11170.737591457386</v>
      </c>
      <c r="N140" s="5">
        <f t="shared" si="17"/>
        <v>11907.474787423374</v>
      </c>
    </row>
    <row r="141" spans="1:14">
      <c r="A141" s="15" t="s">
        <v>136</v>
      </c>
      <c r="B141" s="4" t="s">
        <v>423</v>
      </c>
      <c r="C141" s="4" t="s">
        <v>623</v>
      </c>
      <c r="D141" s="8">
        <v>810.5</v>
      </c>
      <c r="E141" s="5">
        <v>538490</v>
      </c>
      <c r="F141" s="5">
        <f t="shared" si="12"/>
        <v>664.39235040098708</v>
      </c>
      <c r="G141" s="5">
        <v>700400</v>
      </c>
      <c r="H141" s="5">
        <v>0</v>
      </c>
      <c r="I141" s="5">
        <f t="shared" si="13"/>
        <v>700400</v>
      </c>
      <c r="J141" s="5">
        <f t="shared" si="14"/>
        <v>864.15792720542879</v>
      </c>
      <c r="K141" s="3">
        <v>10954533</v>
      </c>
      <c r="L141" s="5">
        <f t="shared" si="15"/>
        <v>9715643</v>
      </c>
      <c r="M141" s="5">
        <f t="shared" si="16"/>
        <v>11987.221468229487</v>
      </c>
      <c r="N141" s="5">
        <f t="shared" si="17"/>
        <v>13515.771745835904</v>
      </c>
    </row>
    <row r="142" spans="1:14">
      <c r="A142" s="15" t="s">
        <v>137</v>
      </c>
      <c r="B142" s="4" t="s">
        <v>424</v>
      </c>
      <c r="C142" s="4" t="s">
        <v>624</v>
      </c>
      <c r="D142" s="8">
        <v>370.2</v>
      </c>
      <c r="E142" s="5">
        <v>114439</v>
      </c>
      <c r="F142" s="5">
        <f t="shared" si="12"/>
        <v>309.12749864937871</v>
      </c>
      <c r="G142" s="5">
        <v>0</v>
      </c>
      <c r="H142" s="5">
        <v>0</v>
      </c>
      <c r="I142" s="5">
        <f t="shared" si="13"/>
        <v>0</v>
      </c>
      <c r="J142" s="5">
        <f t="shared" si="14"/>
        <v>0</v>
      </c>
      <c r="K142" s="3">
        <v>4330657</v>
      </c>
      <c r="L142" s="5">
        <f t="shared" si="15"/>
        <v>4216218</v>
      </c>
      <c r="M142" s="5">
        <f t="shared" si="16"/>
        <v>11389.02755267423</v>
      </c>
      <c r="N142" s="5">
        <f t="shared" si="17"/>
        <v>11698.155051323609</v>
      </c>
    </row>
    <row r="143" spans="1:14">
      <c r="A143" s="15" t="s">
        <v>138</v>
      </c>
      <c r="B143" s="4" t="s">
        <v>425</v>
      </c>
      <c r="C143" s="4" t="s">
        <v>625</v>
      </c>
      <c r="D143" s="8">
        <v>3718.7</v>
      </c>
      <c r="E143" s="5">
        <v>1303239</v>
      </c>
      <c r="F143" s="5">
        <f t="shared" si="12"/>
        <v>350.45553553661227</v>
      </c>
      <c r="G143" s="5">
        <v>3822454</v>
      </c>
      <c r="H143" s="5">
        <v>0</v>
      </c>
      <c r="I143" s="5">
        <f t="shared" si="13"/>
        <v>3822454</v>
      </c>
      <c r="J143" s="5">
        <f t="shared" si="14"/>
        <v>1027.9006104283756</v>
      </c>
      <c r="K143" s="3">
        <v>41063339</v>
      </c>
      <c r="L143" s="5">
        <f t="shared" si="15"/>
        <v>35937646</v>
      </c>
      <c r="M143" s="5">
        <f t="shared" si="16"/>
        <v>9664.0347433242805</v>
      </c>
      <c r="N143" s="5">
        <f t="shared" si="17"/>
        <v>11042.390889289269</v>
      </c>
    </row>
    <row r="144" spans="1:14">
      <c r="A144" s="15" t="s">
        <v>139</v>
      </c>
      <c r="B144" s="4" t="s">
        <v>426</v>
      </c>
      <c r="C144" s="4" t="s">
        <v>624</v>
      </c>
      <c r="D144" s="8">
        <v>515.29999999999995</v>
      </c>
      <c r="E144" s="5">
        <v>209750</v>
      </c>
      <c r="F144" s="5">
        <f t="shared" si="12"/>
        <v>407.04444013196201</v>
      </c>
      <c r="G144" s="5">
        <v>463793</v>
      </c>
      <c r="H144" s="5">
        <v>0</v>
      </c>
      <c r="I144" s="5">
        <f t="shared" si="13"/>
        <v>463793</v>
      </c>
      <c r="J144" s="5">
        <f t="shared" si="14"/>
        <v>900.04463419367369</v>
      </c>
      <c r="K144" s="3">
        <v>7244837</v>
      </c>
      <c r="L144" s="5">
        <f t="shared" si="15"/>
        <v>6571294</v>
      </c>
      <c r="M144" s="5">
        <f t="shared" si="16"/>
        <v>12752.365612264701</v>
      </c>
      <c r="N144" s="5">
        <f t="shared" si="17"/>
        <v>14059.454686590338</v>
      </c>
    </row>
    <row r="145" spans="1:14">
      <c r="A145" s="15" t="s">
        <v>140</v>
      </c>
      <c r="B145" s="4" t="s">
        <v>427</v>
      </c>
      <c r="C145" s="4" t="s">
        <v>626</v>
      </c>
      <c r="D145" s="8">
        <v>356.5</v>
      </c>
      <c r="E145" s="5">
        <v>141696</v>
      </c>
      <c r="F145" s="5">
        <f t="shared" si="12"/>
        <v>397.46423562412343</v>
      </c>
      <c r="G145" s="5">
        <v>158507</v>
      </c>
      <c r="H145" s="5">
        <v>0</v>
      </c>
      <c r="I145" s="5">
        <f t="shared" si="13"/>
        <v>158507</v>
      </c>
      <c r="J145" s="5">
        <f t="shared" si="14"/>
        <v>444.61991584852734</v>
      </c>
      <c r="K145" s="3">
        <v>4983648</v>
      </c>
      <c r="L145" s="5">
        <f t="shared" si="15"/>
        <v>4683445</v>
      </c>
      <c r="M145" s="5">
        <f t="shared" si="16"/>
        <v>13137.293127629733</v>
      </c>
      <c r="N145" s="5">
        <f t="shared" si="17"/>
        <v>13979.377279102384</v>
      </c>
    </row>
    <row r="146" spans="1:14">
      <c r="A146" s="15" t="s">
        <v>141</v>
      </c>
      <c r="B146" s="4" t="s">
        <v>428</v>
      </c>
      <c r="C146" s="4" t="s">
        <v>627</v>
      </c>
      <c r="D146" s="8">
        <v>1342.5</v>
      </c>
      <c r="E146" s="5">
        <v>711090</v>
      </c>
      <c r="F146" s="5">
        <f t="shared" si="12"/>
        <v>529.67597765363132</v>
      </c>
      <c r="G146" s="5">
        <v>2206586</v>
      </c>
      <c r="H146" s="5">
        <v>0</v>
      </c>
      <c r="I146" s="5">
        <f t="shared" si="13"/>
        <v>2206586</v>
      </c>
      <c r="J146" s="5">
        <f t="shared" si="14"/>
        <v>1643.6394785847299</v>
      </c>
      <c r="K146" s="3">
        <v>16374247</v>
      </c>
      <c r="L146" s="5">
        <f t="shared" si="15"/>
        <v>13456571</v>
      </c>
      <c r="M146" s="5">
        <f t="shared" si="16"/>
        <v>10023.516573556797</v>
      </c>
      <c r="N146" s="5">
        <f t="shared" si="17"/>
        <v>12196.832029795158</v>
      </c>
    </row>
    <row r="147" spans="1:14">
      <c r="A147" s="15" t="s">
        <v>142</v>
      </c>
      <c r="B147" s="4" t="s">
        <v>429</v>
      </c>
      <c r="C147" s="4" t="s">
        <v>429</v>
      </c>
      <c r="D147" s="8">
        <v>269.5</v>
      </c>
      <c r="E147" s="5">
        <v>1220713</v>
      </c>
      <c r="F147" s="5">
        <f t="shared" si="12"/>
        <v>4529.547309833024</v>
      </c>
      <c r="G147" s="5">
        <v>300312</v>
      </c>
      <c r="H147" s="5">
        <v>0</v>
      </c>
      <c r="I147" s="5">
        <f t="shared" si="13"/>
        <v>300312</v>
      </c>
      <c r="J147" s="5">
        <f t="shared" si="14"/>
        <v>1114.330241187384</v>
      </c>
      <c r="K147" s="3">
        <v>5346490</v>
      </c>
      <c r="L147" s="5">
        <f t="shared" si="15"/>
        <v>3825465</v>
      </c>
      <c r="M147" s="5">
        <f t="shared" si="16"/>
        <v>14194.675324675325</v>
      </c>
      <c r="N147" s="5">
        <f t="shared" si="17"/>
        <v>19838.552875695732</v>
      </c>
    </row>
    <row r="148" spans="1:14">
      <c r="A148" s="15" t="s">
        <v>143</v>
      </c>
      <c r="B148" s="4" t="s">
        <v>430</v>
      </c>
      <c r="C148" s="4" t="s">
        <v>429</v>
      </c>
      <c r="D148" s="8">
        <v>331</v>
      </c>
      <c r="E148" s="5">
        <v>347368</v>
      </c>
      <c r="F148" s="5">
        <f t="shared" si="12"/>
        <v>1049.4501510574019</v>
      </c>
      <c r="G148" s="5">
        <v>377390</v>
      </c>
      <c r="H148" s="5">
        <v>0</v>
      </c>
      <c r="I148" s="5">
        <f t="shared" si="13"/>
        <v>377390</v>
      </c>
      <c r="J148" s="5">
        <f t="shared" si="14"/>
        <v>1140.1510574018127</v>
      </c>
      <c r="K148" s="3">
        <v>5101462</v>
      </c>
      <c r="L148" s="5">
        <f t="shared" si="15"/>
        <v>4376704</v>
      </c>
      <c r="M148" s="5">
        <f t="shared" si="16"/>
        <v>13222.670694864048</v>
      </c>
      <c r="N148" s="5">
        <f t="shared" si="17"/>
        <v>15412.271903323262</v>
      </c>
    </row>
    <row r="149" spans="1:14">
      <c r="A149" s="15" t="s">
        <v>144</v>
      </c>
      <c r="B149" s="4" t="s">
        <v>431</v>
      </c>
      <c r="C149" s="4" t="s">
        <v>429</v>
      </c>
      <c r="D149" s="8">
        <v>263.7</v>
      </c>
      <c r="E149" s="5">
        <v>175319</v>
      </c>
      <c r="F149" s="5">
        <f t="shared" si="12"/>
        <v>664.84262419416007</v>
      </c>
      <c r="G149" s="5">
        <v>0</v>
      </c>
      <c r="H149" s="5">
        <v>0</v>
      </c>
      <c r="I149" s="5">
        <f t="shared" si="13"/>
        <v>0</v>
      </c>
      <c r="J149" s="5">
        <f t="shared" si="14"/>
        <v>0</v>
      </c>
      <c r="K149" s="3">
        <v>3902130</v>
      </c>
      <c r="L149" s="5">
        <f t="shared" si="15"/>
        <v>3726811</v>
      </c>
      <c r="M149" s="5">
        <f t="shared" si="16"/>
        <v>14132.768297307546</v>
      </c>
      <c r="N149" s="5">
        <f t="shared" si="17"/>
        <v>14797.610921501708</v>
      </c>
    </row>
    <row r="150" spans="1:14">
      <c r="A150" s="15" t="s">
        <v>145</v>
      </c>
      <c r="B150" s="4" t="s">
        <v>432</v>
      </c>
      <c r="C150" s="4" t="s">
        <v>628</v>
      </c>
      <c r="D150" s="8">
        <v>1032.3</v>
      </c>
      <c r="E150" s="5">
        <v>703874</v>
      </c>
      <c r="F150" s="5">
        <f t="shared" si="12"/>
        <v>681.85023733410833</v>
      </c>
      <c r="G150" s="5">
        <v>344398</v>
      </c>
      <c r="H150" s="5">
        <v>0</v>
      </c>
      <c r="I150" s="5">
        <f t="shared" si="13"/>
        <v>344398</v>
      </c>
      <c r="J150" s="5">
        <f t="shared" si="14"/>
        <v>333.62200910588007</v>
      </c>
      <c r="K150" s="3">
        <v>11572974</v>
      </c>
      <c r="L150" s="5">
        <f t="shared" si="15"/>
        <v>10524702</v>
      </c>
      <c r="M150" s="5">
        <f t="shared" si="16"/>
        <v>10195.390874745714</v>
      </c>
      <c r="N150" s="5">
        <f t="shared" si="17"/>
        <v>11210.863121185703</v>
      </c>
    </row>
    <row r="151" spans="1:14">
      <c r="A151" s="15" t="s">
        <v>146</v>
      </c>
      <c r="B151" s="4" t="s">
        <v>433</v>
      </c>
      <c r="C151" s="4" t="s">
        <v>629</v>
      </c>
      <c r="D151" s="8">
        <v>1521.5</v>
      </c>
      <c r="E151" s="5">
        <v>333747</v>
      </c>
      <c r="F151" s="5">
        <f t="shared" si="12"/>
        <v>219.3539270456786</v>
      </c>
      <c r="G151" s="5">
        <v>1838260</v>
      </c>
      <c r="H151" s="5">
        <v>0</v>
      </c>
      <c r="I151" s="5">
        <f t="shared" si="13"/>
        <v>1838260</v>
      </c>
      <c r="J151" s="5">
        <f t="shared" si="14"/>
        <v>1208.1892868879395</v>
      </c>
      <c r="K151" s="3">
        <v>18438179</v>
      </c>
      <c r="L151" s="5">
        <f t="shared" si="15"/>
        <v>16266172</v>
      </c>
      <c r="M151" s="5">
        <f t="shared" si="16"/>
        <v>10690.878738087415</v>
      </c>
      <c r="N151" s="5">
        <f t="shared" si="17"/>
        <v>12118.421952021032</v>
      </c>
    </row>
    <row r="152" spans="1:14">
      <c r="A152" s="15" t="s">
        <v>147</v>
      </c>
      <c r="B152" s="4" t="s">
        <v>434</v>
      </c>
      <c r="C152" s="4" t="s">
        <v>630</v>
      </c>
      <c r="D152" s="8">
        <v>409.2</v>
      </c>
      <c r="E152" s="5">
        <v>469092</v>
      </c>
      <c r="F152" s="5">
        <f t="shared" si="12"/>
        <v>1146.3636363636365</v>
      </c>
      <c r="G152" s="5">
        <v>517855</v>
      </c>
      <c r="H152" s="5">
        <v>0</v>
      </c>
      <c r="I152" s="5">
        <f t="shared" si="13"/>
        <v>517855</v>
      </c>
      <c r="J152" s="5">
        <f t="shared" si="14"/>
        <v>1265.530303030303</v>
      </c>
      <c r="K152" s="3">
        <v>6019934</v>
      </c>
      <c r="L152" s="5">
        <f t="shared" si="15"/>
        <v>5032987</v>
      </c>
      <c r="M152" s="5">
        <f t="shared" si="16"/>
        <v>12299.577223851418</v>
      </c>
      <c r="N152" s="5">
        <f t="shared" si="17"/>
        <v>14711.471163245356</v>
      </c>
    </row>
    <row r="153" spans="1:14">
      <c r="A153" s="15" t="s">
        <v>148</v>
      </c>
      <c r="B153" s="4" t="s">
        <v>435</v>
      </c>
      <c r="C153" s="4" t="s">
        <v>629</v>
      </c>
      <c r="D153" s="8">
        <v>492.3</v>
      </c>
      <c r="E153" s="5">
        <v>112955</v>
      </c>
      <c r="F153" s="5">
        <f t="shared" si="12"/>
        <v>229.44342880357505</v>
      </c>
      <c r="G153" s="5">
        <v>879935</v>
      </c>
      <c r="H153" s="5">
        <v>0</v>
      </c>
      <c r="I153" s="5">
        <f t="shared" si="13"/>
        <v>879935</v>
      </c>
      <c r="J153" s="5">
        <f t="shared" si="14"/>
        <v>1787.3958968108877</v>
      </c>
      <c r="K153" s="3">
        <v>6657454</v>
      </c>
      <c r="L153" s="5">
        <f t="shared" si="15"/>
        <v>5664564</v>
      </c>
      <c r="M153" s="5">
        <f t="shared" si="16"/>
        <v>11506.325411334552</v>
      </c>
      <c r="N153" s="5">
        <f t="shared" si="17"/>
        <v>13523.164736949015</v>
      </c>
    </row>
    <row r="154" spans="1:14">
      <c r="A154" s="15" t="s">
        <v>149</v>
      </c>
      <c r="B154" s="4" t="s">
        <v>436</v>
      </c>
      <c r="C154" s="4" t="s">
        <v>629</v>
      </c>
      <c r="D154" s="8">
        <v>593.5</v>
      </c>
      <c r="E154" s="5">
        <v>120851</v>
      </c>
      <c r="F154" s="5">
        <f t="shared" si="12"/>
        <v>203.62426284751476</v>
      </c>
      <c r="G154" s="5">
        <v>384750</v>
      </c>
      <c r="H154" s="5">
        <v>0</v>
      </c>
      <c r="I154" s="5">
        <f t="shared" si="13"/>
        <v>384750</v>
      </c>
      <c r="J154" s="5">
        <f t="shared" si="14"/>
        <v>648.27295703454081</v>
      </c>
      <c r="K154" s="3">
        <v>7795551</v>
      </c>
      <c r="L154" s="5">
        <f t="shared" si="15"/>
        <v>7289950</v>
      </c>
      <c r="M154" s="5">
        <f t="shared" si="16"/>
        <v>12282.982308340353</v>
      </c>
      <c r="N154" s="5">
        <f t="shared" si="17"/>
        <v>13134.879528222409</v>
      </c>
    </row>
    <row r="155" spans="1:14">
      <c r="A155" s="15" t="s">
        <v>150</v>
      </c>
      <c r="B155" s="4" t="s">
        <v>437</v>
      </c>
      <c r="C155" s="4" t="s">
        <v>629</v>
      </c>
      <c r="D155" s="8">
        <v>335.2</v>
      </c>
      <c r="E155" s="5">
        <v>41544</v>
      </c>
      <c r="F155" s="5">
        <f t="shared" si="12"/>
        <v>123.93794749403342</v>
      </c>
      <c r="G155" s="5">
        <v>396063</v>
      </c>
      <c r="H155" s="5">
        <v>0</v>
      </c>
      <c r="I155" s="5">
        <f t="shared" si="13"/>
        <v>396063</v>
      </c>
      <c r="J155" s="5">
        <f t="shared" si="14"/>
        <v>1181.5721957040573</v>
      </c>
      <c r="K155" s="3">
        <v>4998963</v>
      </c>
      <c r="L155" s="5">
        <f t="shared" si="15"/>
        <v>4561356</v>
      </c>
      <c r="M155" s="5">
        <f t="shared" si="16"/>
        <v>13607.863961813842</v>
      </c>
      <c r="N155" s="5">
        <f t="shared" si="17"/>
        <v>14913.374105011933</v>
      </c>
    </row>
    <row r="156" spans="1:14">
      <c r="A156" s="15" t="s">
        <v>151</v>
      </c>
      <c r="B156" s="4" t="s">
        <v>438</v>
      </c>
      <c r="C156" s="4" t="s">
        <v>629</v>
      </c>
      <c r="D156" s="8">
        <v>162</v>
      </c>
      <c r="E156" s="5">
        <v>1255989</v>
      </c>
      <c r="F156" s="5">
        <f t="shared" si="12"/>
        <v>7753.0185185185182</v>
      </c>
      <c r="G156" s="5">
        <v>0</v>
      </c>
      <c r="H156" s="5">
        <v>0</v>
      </c>
      <c r="I156" s="5">
        <f t="shared" si="13"/>
        <v>0</v>
      </c>
      <c r="J156" s="5">
        <f t="shared" si="14"/>
        <v>0</v>
      </c>
      <c r="K156" s="3">
        <v>3701290</v>
      </c>
      <c r="L156" s="5">
        <f t="shared" si="15"/>
        <v>2445301</v>
      </c>
      <c r="M156" s="5">
        <f t="shared" si="16"/>
        <v>15094.45061728395</v>
      </c>
      <c r="N156" s="5">
        <f t="shared" si="17"/>
        <v>22847.469135802468</v>
      </c>
    </row>
    <row r="157" spans="1:14">
      <c r="A157" s="15" t="s">
        <v>152</v>
      </c>
      <c r="B157" s="4" t="s">
        <v>439</v>
      </c>
      <c r="C157" s="4" t="s">
        <v>629</v>
      </c>
      <c r="D157" s="8">
        <v>243.5</v>
      </c>
      <c r="E157" s="5">
        <v>248209</v>
      </c>
      <c r="F157" s="5">
        <f t="shared" si="12"/>
        <v>1019.3388090349076</v>
      </c>
      <c r="G157" s="5">
        <v>385598</v>
      </c>
      <c r="H157" s="5">
        <v>0</v>
      </c>
      <c r="I157" s="5">
        <f t="shared" si="13"/>
        <v>385598</v>
      </c>
      <c r="J157" s="5">
        <f t="shared" si="14"/>
        <v>1583.564681724846</v>
      </c>
      <c r="K157" s="3">
        <v>4089775</v>
      </c>
      <c r="L157" s="5">
        <f t="shared" si="15"/>
        <v>3455968</v>
      </c>
      <c r="M157" s="5">
        <f t="shared" si="16"/>
        <v>14192.887063655031</v>
      </c>
      <c r="N157" s="5">
        <f t="shared" si="17"/>
        <v>16795.790554414783</v>
      </c>
    </row>
    <row r="158" spans="1:14">
      <c r="A158" s="15" t="s">
        <v>153</v>
      </c>
      <c r="B158" s="4" t="s">
        <v>440</v>
      </c>
      <c r="C158" s="4" t="s">
        <v>631</v>
      </c>
      <c r="D158" s="8">
        <v>839.2</v>
      </c>
      <c r="E158" s="5">
        <v>261101</v>
      </c>
      <c r="F158" s="5">
        <f t="shared" si="12"/>
        <v>311.13083889418493</v>
      </c>
      <c r="G158" s="5">
        <v>468373</v>
      </c>
      <c r="H158" s="5">
        <v>0</v>
      </c>
      <c r="I158" s="5">
        <f t="shared" si="13"/>
        <v>468373</v>
      </c>
      <c r="J158" s="5">
        <f t="shared" si="14"/>
        <v>558.11844613918015</v>
      </c>
      <c r="K158" s="3">
        <v>10753267</v>
      </c>
      <c r="L158" s="5">
        <f t="shared" si="15"/>
        <v>10023793</v>
      </c>
      <c r="M158" s="5">
        <f t="shared" si="16"/>
        <v>11944.462583412773</v>
      </c>
      <c r="N158" s="5">
        <f t="shared" si="17"/>
        <v>12813.711868446138</v>
      </c>
    </row>
    <row r="159" spans="1:14">
      <c r="A159" s="15" t="s">
        <v>154</v>
      </c>
      <c r="B159" s="4" t="s">
        <v>441</v>
      </c>
      <c r="C159" s="4" t="s">
        <v>624</v>
      </c>
      <c r="D159" s="8">
        <v>910.3</v>
      </c>
      <c r="E159" s="5">
        <v>1903275</v>
      </c>
      <c r="F159" s="5">
        <f t="shared" si="12"/>
        <v>2090.821707129518</v>
      </c>
      <c r="G159" s="5">
        <v>899565</v>
      </c>
      <c r="H159" s="5">
        <v>0</v>
      </c>
      <c r="I159" s="5">
        <f t="shared" si="13"/>
        <v>899565</v>
      </c>
      <c r="J159" s="5">
        <f t="shared" si="14"/>
        <v>988.20718444468866</v>
      </c>
      <c r="K159" s="3">
        <v>13674817</v>
      </c>
      <c r="L159" s="5">
        <f t="shared" si="15"/>
        <v>10871977</v>
      </c>
      <c r="M159" s="5">
        <f t="shared" si="16"/>
        <v>11943.290124134901</v>
      </c>
      <c r="N159" s="5">
        <f t="shared" si="17"/>
        <v>15022.319015709108</v>
      </c>
    </row>
    <row r="160" spans="1:14">
      <c r="A160" s="15" t="s">
        <v>155</v>
      </c>
      <c r="B160" s="4" t="s">
        <v>442</v>
      </c>
      <c r="C160" s="4" t="s">
        <v>632</v>
      </c>
      <c r="D160" s="8">
        <v>932.1</v>
      </c>
      <c r="E160" s="5">
        <v>551036</v>
      </c>
      <c r="F160" s="5">
        <f t="shared" si="12"/>
        <v>591.17691234846041</v>
      </c>
      <c r="G160" s="5">
        <v>1091650</v>
      </c>
      <c r="H160" s="5">
        <v>0</v>
      </c>
      <c r="I160" s="5">
        <f t="shared" si="13"/>
        <v>1091650</v>
      </c>
      <c r="J160" s="5">
        <f t="shared" si="14"/>
        <v>1171.172620963416</v>
      </c>
      <c r="K160" s="3">
        <v>12075800</v>
      </c>
      <c r="L160" s="5">
        <f t="shared" si="15"/>
        <v>10433114</v>
      </c>
      <c r="M160" s="5">
        <f t="shared" si="16"/>
        <v>11193.127346851195</v>
      </c>
      <c r="N160" s="5">
        <f t="shared" si="17"/>
        <v>12955.476880163073</v>
      </c>
    </row>
    <row r="161" spans="1:14">
      <c r="A161" s="15" t="s">
        <v>156</v>
      </c>
      <c r="B161" s="4" t="s">
        <v>443</v>
      </c>
      <c r="C161" s="4" t="s">
        <v>633</v>
      </c>
      <c r="D161" s="8">
        <v>689.2</v>
      </c>
      <c r="E161" s="5">
        <v>694121</v>
      </c>
      <c r="F161" s="5">
        <f t="shared" si="12"/>
        <v>1007.1401625072547</v>
      </c>
      <c r="G161" s="5">
        <v>0</v>
      </c>
      <c r="H161" s="5">
        <v>0</v>
      </c>
      <c r="I161" s="5">
        <f t="shared" si="13"/>
        <v>0</v>
      </c>
      <c r="J161" s="5">
        <f t="shared" si="14"/>
        <v>0</v>
      </c>
      <c r="K161" s="3">
        <v>12059916</v>
      </c>
      <c r="L161" s="5">
        <f t="shared" si="15"/>
        <v>11365795</v>
      </c>
      <c r="M161" s="5">
        <f t="shared" si="16"/>
        <v>16491.286999419615</v>
      </c>
      <c r="N161" s="5">
        <f t="shared" si="17"/>
        <v>17498.427161926869</v>
      </c>
    </row>
    <row r="162" spans="1:14">
      <c r="A162" s="15" t="s">
        <v>157</v>
      </c>
      <c r="B162" s="4" t="s">
        <v>444</v>
      </c>
      <c r="C162" s="4" t="s">
        <v>634</v>
      </c>
      <c r="D162" s="8">
        <v>1070.5999999999999</v>
      </c>
      <c r="E162" s="5">
        <v>359799</v>
      </c>
      <c r="F162" s="5">
        <f t="shared" si="12"/>
        <v>336.07229590883617</v>
      </c>
      <c r="G162" s="5">
        <v>1374979</v>
      </c>
      <c r="H162" s="5">
        <v>0</v>
      </c>
      <c r="I162" s="5">
        <f t="shared" si="13"/>
        <v>1374979</v>
      </c>
      <c r="J162" s="5">
        <f t="shared" si="14"/>
        <v>1284.3069306930695</v>
      </c>
      <c r="K162" s="3">
        <v>13171970</v>
      </c>
      <c r="L162" s="5">
        <f t="shared" si="15"/>
        <v>11437192</v>
      </c>
      <c r="M162" s="5">
        <f t="shared" si="16"/>
        <v>10682.974033252383</v>
      </c>
      <c r="N162" s="5">
        <f t="shared" si="17"/>
        <v>12303.353259854288</v>
      </c>
    </row>
    <row r="163" spans="1:14">
      <c r="A163" s="15" t="s">
        <v>158</v>
      </c>
      <c r="B163" s="4" t="s">
        <v>445</v>
      </c>
      <c r="C163" s="4" t="s">
        <v>445</v>
      </c>
      <c r="D163" s="8">
        <v>444</v>
      </c>
      <c r="E163" s="5">
        <v>84904</v>
      </c>
      <c r="F163" s="5">
        <f t="shared" si="12"/>
        <v>191.22522522522522</v>
      </c>
      <c r="G163" s="5">
        <v>0</v>
      </c>
      <c r="H163" s="5">
        <v>0</v>
      </c>
      <c r="I163" s="5">
        <f t="shared" si="13"/>
        <v>0</v>
      </c>
      <c r="J163" s="5">
        <f t="shared" si="14"/>
        <v>0</v>
      </c>
      <c r="K163" s="3">
        <v>6058667</v>
      </c>
      <c r="L163" s="5">
        <f t="shared" si="15"/>
        <v>5973763</v>
      </c>
      <c r="M163" s="5">
        <f t="shared" si="16"/>
        <v>13454.42117117117</v>
      </c>
      <c r="N163" s="5">
        <f t="shared" si="17"/>
        <v>13645.646396396396</v>
      </c>
    </row>
    <row r="164" spans="1:14">
      <c r="A164" s="15" t="s">
        <v>159</v>
      </c>
      <c r="B164" s="4" t="s">
        <v>446</v>
      </c>
      <c r="C164" s="4" t="s">
        <v>635</v>
      </c>
      <c r="D164" s="8">
        <v>1143</v>
      </c>
      <c r="E164" s="5">
        <v>166319</v>
      </c>
      <c r="F164" s="5">
        <f t="shared" si="12"/>
        <v>145.51093613298337</v>
      </c>
      <c r="G164" s="5">
        <v>1324429</v>
      </c>
      <c r="H164" s="5">
        <v>0</v>
      </c>
      <c r="I164" s="5">
        <f t="shared" si="13"/>
        <v>1324429</v>
      </c>
      <c r="J164" s="5">
        <f t="shared" si="14"/>
        <v>1158.7305336832897</v>
      </c>
      <c r="K164" s="3">
        <v>15479329</v>
      </c>
      <c r="L164" s="5">
        <f t="shared" si="15"/>
        <v>13988581</v>
      </c>
      <c r="M164" s="5">
        <f t="shared" si="16"/>
        <v>12238.478565179352</v>
      </c>
      <c r="N164" s="5">
        <f t="shared" si="17"/>
        <v>13542.720034995626</v>
      </c>
    </row>
    <row r="165" spans="1:14">
      <c r="A165" s="15" t="s">
        <v>160</v>
      </c>
      <c r="B165" s="4" t="s">
        <v>447</v>
      </c>
      <c r="C165" s="4" t="s">
        <v>635</v>
      </c>
      <c r="D165" s="8">
        <v>1919</v>
      </c>
      <c r="E165" s="5">
        <v>856966</v>
      </c>
      <c r="F165" s="5">
        <f t="shared" si="12"/>
        <v>446.56904637832207</v>
      </c>
      <c r="G165" s="5">
        <v>1536136</v>
      </c>
      <c r="H165" s="5">
        <v>0</v>
      </c>
      <c r="I165" s="5">
        <f t="shared" si="13"/>
        <v>1536136</v>
      </c>
      <c r="J165" s="5">
        <f t="shared" si="14"/>
        <v>800.48775403856177</v>
      </c>
      <c r="K165" s="3">
        <v>35030790</v>
      </c>
      <c r="L165" s="5">
        <f t="shared" si="15"/>
        <v>32637688</v>
      </c>
      <c r="M165" s="5">
        <f t="shared" si="16"/>
        <v>17007.653986451278</v>
      </c>
      <c r="N165" s="5">
        <f t="shared" si="17"/>
        <v>18254.71078686816</v>
      </c>
    </row>
    <row r="166" spans="1:14">
      <c r="A166" s="15" t="s">
        <v>161</v>
      </c>
      <c r="B166" s="4" t="s">
        <v>448</v>
      </c>
      <c r="C166" s="4" t="s">
        <v>636</v>
      </c>
      <c r="D166" s="8">
        <v>232.5</v>
      </c>
      <c r="E166" s="5">
        <v>364189</v>
      </c>
      <c r="F166" s="5">
        <f t="shared" si="12"/>
        <v>1566.4043010752689</v>
      </c>
      <c r="G166" s="5">
        <v>117650</v>
      </c>
      <c r="H166" s="5">
        <v>0</v>
      </c>
      <c r="I166" s="5">
        <f t="shared" si="13"/>
        <v>117650</v>
      </c>
      <c r="J166" s="5">
        <f t="shared" si="14"/>
        <v>506.02150537634407</v>
      </c>
      <c r="K166" s="3">
        <v>3967113</v>
      </c>
      <c r="L166" s="5">
        <f t="shared" si="15"/>
        <v>3485274</v>
      </c>
      <c r="M166" s="5">
        <f t="shared" si="16"/>
        <v>14990.425806451613</v>
      </c>
      <c r="N166" s="5">
        <f t="shared" si="17"/>
        <v>17062.851612903225</v>
      </c>
    </row>
    <row r="167" spans="1:14">
      <c r="A167" s="15" t="s">
        <v>162</v>
      </c>
      <c r="B167" s="4" t="s">
        <v>449</v>
      </c>
      <c r="C167" s="4" t="s">
        <v>574</v>
      </c>
      <c r="D167" s="8">
        <v>234.9</v>
      </c>
      <c r="E167" s="5">
        <v>166437</v>
      </c>
      <c r="F167" s="5">
        <f t="shared" si="12"/>
        <v>708.54406130268194</v>
      </c>
      <c r="G167" s="5">
        <v>288125</v>
      </c>
      <c r="H167" s="5">
        <v>0</v>
      </c>
      <c r="I167" s="5">
        <f t="shared" si="13"/>
        <v>288125</v>
      </c>
      <c r="J167" s="5">
        <f t="shared" si="14"/>
        <v>1226.5857811834824</v>
      </c>
      <c r="K167" s="3">
        <v>3629322</v>
      </c>
      <c r="L167" s="5">
        <f t="shared" si="15"/>
        <v>3174760</v>
      </c>
      <c r="M167" s="5">
        <f t="shared" si="16"/>
        <v>13515.368241805023</v>
      </c>
      <c r="N167" s="5">
        <f t="shared" si="17"/>
        <v>15450.498084291188</v>
      </c>
    </row>
    <row r="168" spans="1:14">
      <c r="A168" s="15" t="s">
        <v>163</v>
      </c>
      <c r="B168" s="4" t="s">
        <v>450</v>
      </c>
      <c r="C168" s="4" t="s">
        <v>625</v>
      </c>
      <c r="D168" s="8">
        <v>690.2</v>
      </c>
      <c r="E168" s="5">
        <v>179535</v>
      </c>
      <c r="F168" s="5">
        <f t="shared" si="12"/>
        <v>260.1202549985511</v>
      </c>
      <c r="G168" s="5">
        <v>582946</v>
      </c>
      <c r="H168" s="5">
        <v>0</v>
      </c>
      <c r="I168" s="5">
        <f t="shared" si="13"/>
        <v>582946</v>
      </c>
      <c r="J168" s="5">
        <f t="shared" si="14"/>
        <v>844.60446247464495</v>
      </c>
      <c r="K168" s="3">
        <v>8160632</v>
      </c>
      <c r="L168" s="5">
        <f t="shared" si="15"/>
        <v>7398151</v>
      </c>
      <c r="M168" s="5">
        <f t="shared" si="16"/>
        <v>10718.851057664444</v>
      </c>
      <c r="N168" s="5">
        <f t="shared" si="17"/>
        <v>11823.57577513764</v>
      </c>
    </row>
    <row r="169" spans="1:14">
      <c r="A169" s="15" t="s">
        <v>164</v>
      </c>
      <c r="B169" s="4" t="s">
        <v>451</v>
      </c>
      <c r="C169" s="4" t="s">
        <v>636</v>
      </c>
      <c r="D169" s="8">
        <v>3446.1</v>
      </c>
      <c r="E169" s="5">
        <v>883703</v>
      </c>
      <c r="F169" s="5">
        <f t="shared" si="12"/>
        <v>256.43568091465715</v>
      </c>
      <c r="G169" s="5">
        <v>3826316</v>
      </c>
      <c r="H169" s="5">
        <v>0</v>
      </c>
      <c r="I169" s="5">
        <f t="shared" si="13"/>
        <v>3826316</v>
      </c>
      <c r="J169" s="5">
        <f t="shared" si="14"/>
        <v>1110.3322596558428</v>
      </c>
      <c r="K169" s="3">
        <v>47597204</v>
      </c>
      <c r="L169" s="5">
        <f t="shared" si="15"/>
        <v>42887185</v>
      </c>
      <c r="M169" s="5">
        <f t="shared" si="16"/>
        <v>12445.136531151156</v>
      </c>
      <c r="N169" s="5">
        <f t="shared" si="17"/>
        <v>13811.904471721657</v>
      </c>
    </row>
    <row r="170" spans="1:14">
      <c r="A170" s="15" t="s">
        <v>165</v>
      </c>
      <c r="B170" s="4" t="s">
        <v>452</v>
      </c>
      <c r="C170" s="4" t="s">
        <v>637</v>
      </c>
      <c r="D170" s="8">
        <v>454</v>
      </c>
      <c r="E170" s="5">
        <v>366251</v>
      </c>
      <c r="F170" s="5">
        <f t="shared" si="12"/>
        <v>806.72026431718064</v>
      </c>
      <c r="G170" s="5">
        <v>566550</v>
      </c>
      <c r="H170" s="5">
        <v>0</v>
      </c>
      <c r="I170" s="5">
        <f t="shared" si="13"/>
        <v>566550</v>
      </c>
      <c r="J170" s="5">
        <f t="shared" si="14"/>
        <v>1247.9074889867841</v>
      </c>
      <c r="K170" s="3">
        <v>6935488</v>
      </c>
      <c r="L170" s="5">
        <f t="shared" si="15"/>
        <v>6002687</v>
      </c>
      <c r="M170" s="5">
        <f t="shared" si="16"/>
        <v>13221.777533039647</v>
      </c>
      <c r="N170" s="5">
        <f t="shared" si="17"/>
        <v>15276.405286343612</v>
      </c>
    </row>
    <row r="171" spans="1:14">
      <c r="A171" s="15" t="s">
        <v>166</v>
      </c>
      <c r="B171" s="4" t="s">
        <v>453</v>
      </c>
      <c r="C171" s="4" t="s">
        <v>586</v>
      </c>
      <c r="D171" s="8">
        <v>1826.4</v>
      </c>
      <c r="E171" s="5">
        <v>873800</v>
      </c>
      <c r="F171" s="5">
        <f t="shared" si="12"/>
        <v>478.42750766535261</v>
      </c>
      <c r="G171" s="5">
        <v>3840325</v>
      </c>
      <c r="H171" s="5">
        <v>0</v>
      </c>
      <c r="I171" s="5">
        <f t="shared" si="13"/>
        <v>3840325</v>
      </c>
      <c r="J171" s="5">
        <f t="shared" si="14"/>
        <v>2102.6746605343847</v>
      </c>
      <c r="K171" s="3">
        <v>21722246</v>
      </c>
      <c r="L171" s="5">
        <f t="shared" si="15"/>
        <v>17008121</v>
      </c>
      <c r="M171" s="5">
        <f t="shared" si="16"/>
        <v>9312.3746167323698</v>
      </c>
      <c r="N171" s="5">
        <f t="shared" si="17"/>
        <v>11893.476784932107</v>
      </c>
    </row>
    <row r="172" spans="1:14">
      <c r="A172" s="15" t="s">
        <v>167</v>
      </c>
      <c r="B172" s="4" t="s">
        <v>454</v>
      </c>
      <c r="C172" s="4" t="s">
        <v>638</v>
      </c>
      <c r="D172" s="8">
        <v>499.9</v>
      </c>
      <c r="E172" s="5">
        <v>168801</v>
      </c>
      <c r="F172" s="5">
        <f t="shared" si="12"/>
        <v>337.6695339067814</v>
      </c>
      <c r="G172" s="5">
        <v>1124050</v>
      </c>
      <c r="H172" s="5">
        <v>0</v>
      </c>
      <c r="I172" s="5">
        <f t="shared" si="13"/>
        <v>1124050</v>
      </c>
      <c r="J172" s="5">
        <f t="shared" si="14"/>
        <v>2248.5497099419886</v>
      </c>
      <c r="K172" s="3">
        <v>7412572</v>
      </c>
      <c r="L172" s="5">
        <f t="shared" si="15"/>
        <v>6119721</v>
      </c>
      <c r="M172" s="5">
        <f t="shared" si="16"/>
        <v>12241.890378075615</v>
      </c>
      <c r="N172" s="5">
        <f t="shared" si="17"/>
        <v>14828.109621924386</v>
      </c>
    </row>
    <row r="173" spans="1:14">
      <c r="A173" s="15" t="s">
        <v>168</v>
      </c>
      <c r="B173" s="4" t="s">
        <v>455</v>
      </c>
      <c r="C173" s="4" t="s">
        <v>639</v>
      </c>
      <c r="D173" s="8">
        <v>588</v>
      </c>
      <c r="E173" s="5">
        <v>426578</v>
      </c>
      <c r="F173" s="5">
        <f t="shared" si="12"/>
        <v>725.47278911564626</v>
      </c>
      <c r="G173" s="5">
        <v>0</v>
      </c>
      <c r="H173" s="5">
        <v>0</v>
      </c>
      <c r="I173" s="5">
        <f t="shared" si="13"/>
        <v>0</v>
      </c>
      <c r="J173" s="5">
        <f t="shared" si="14"/>
        <v>0</v>
      </c>
      <c r="K173" s="3">
        <v>8078905</v>
      </c>
      <c r="L173" s="5">
        <f t="shared" si="15"/>
        <v>7652327</v>
      </c>
      <c r="M173" s="5">
        <f t="shared" si="16"/>
        <v>13014.161564625851</v>
      </c>
      <c r="N173" s="5">
        <f t="shared" si="17"/>
        <v>13739.634353741496</v>
      </c>
    </row>
    <row r="174" spans="1:14">
      <c r="A174" s="15" t="s">
        <v>169</v>
      </c>
      <c r="B174" s="4" t="s">
        <v>456</v>
      </c>
      <c r="C174" s="4" t="s">
        <v>640</v>
      </c>
      <c r="D174" s="8">
        <v>685.8</v>
      </c>
      <c r="E174" s="5">
        <v>589726</v>
      </c>
      <c r="F174" s="5">
        <f t="shared" si="12"/>
        <v>859.90959463400418</v>
      </c>
      <c r="G174" s="5">
        <v>330426</v>
      </c>
      <c r="H174" s="5">
        <v>0</v>
      </c>
      <c r="I174" s="5">
        <f t="shared" si="13"/>
        <v>330426</v>
      </c>
      <c r="J174" s="5">
        <f t="shared" si="14"/>
        <v>481.81102362204729</v>
      </c>
      <c r="K174" s="3">
        <v>8749725</v>
      </c>
      <c r="L174" s="5">
        <f t="shared" si="15"/>
        <v>7829573</v>
      </c>
      <c r="M174" s="5">
        <f t="shared" si="16"/>
        <v>11416.700204141151</v>
      </c>
      <c r="N174" s="5">
        <f t="shared" si="17"/>
        <v>12758.420822397202</v>
      </c>
    </row>
    <row r="175" spans="1:14">
      <c r="A175" s="15" t="s">
        <v>170</v>
      </c>
      <c r="B175" s="4" t="s">
        <v>457</v>
      </c>
      <c r="C175" s="4" t="s">
        <v>641</v>
      </c>
      <c r="D175" s="8">
        <v>1357.6</v>
      </c>
      <c r="E175" s="5">
        <v>389095</v>
      </c>
      <c r="F175" s="5">
        <f t="shared" si="12"/>
        <v>286.60503830288746</v>
      </c>
      <c r="G175" s="5">
        <v>527143</v>
      </c>
      <c r="H175" s="5">
        <v>0</v>
      </c>
      <c r="I175" s="5">
        <f t="shared" si="13"/>
        <v>527143</v>
      </c>
      <c r="J175" s="5">
        <f t="shared" si="14"/>
        <v>388.29036535061874</v>
      </c>
      <c r="K175" s="3">
        <v>20095358</v>
      </c>
      <c r="L175" s="5">
        <f t="shared" si="15"/>
        <v>19179120</v>
      </c>
      <c r="M175" s="5">
        <f t="shared" si="16"/>
        <v>14127.224513847968</v>
      </c>
      <c r="N175" s="5">
        <f t="shared" si="17"/>
        <v>14802.119917501474</v>
      </c>
    </row>
    <row r="176" spans="1:14">
      <c r="A176" s="15" t="s">
        <v>171</v>
      </c>
      <c r="B176" s="4" t="s">
        <v>458</v>
      </c>
      <c r="C176" s="4" t="s">
        <v>633</v>
      </c>
      <c r="D176" s="8">
        <v>524.5</v>
      </c>
      <c r="E176" s="5">
        <v>320225</v>
      </c>
      <c r="F176" s="5">
        <f t="shared" si="12"/>
        <v>610.53384175405142</v>
      </c>
      <c r="G176" s="5">
        <v>113</v>
      </c>
      <c r="H176" s="5">
        <v>0</v>
      </c>
      <c r="I176" s="5">
        <f t="shared" si="13"/>
        <v>113</v>
      </c>
      <c r="J176" s="5">
        <f t="shared" si="14"/>
        <v>0.21544327931363202</v>
      </c>
      <c r="K176" s="3">
        <v>6212180</v>
      </c>
      <c r="L176" s="5">
        <f t="shared" si="15"/>
        <v>5891842</v>
      </c>
      <c r="M176" s="5">
        <f t="shared" si="16"/>
        <v>11233.254528122021</v>
      </c>
      <c r="N176" s="5">
        <f t="shared" si="17"/>
        <v>11844.003813155387</v>
      </c>
    </row>
    <row r="177" spans="1:14">
      <c r="A177" s="15" t="s">
        <v>172</v>
      </c>
      <c r="B177" s="4" t="s">
        <v>459</v>
      </c>
      <c r="C177" s="4" t="s">
        <v>642</v>
      </c>
      <c r="D177" s="8">
        <v>339.5</v>
      </c>
      <c r="E177" s="5">
        <v>107186</v>
      </c>
      <c r="F177" s="5">
        <f t="shared" si="12"/>
        <v>315.71723122238586</v>
      </c>
      <c r="G177" s="5">
        <v>501707</v>
      </c>
      <c r="H177" s="5">
        <v>0</v>
      </c>
      <c r="I177" s="5">
        <f t="shared" si="13"/>
        <v>501707</v>
      </c>
      <c r="J177" s="5">
        <f t="shared" si="14"/>
        <v>1477.7820324005891</v>
      </c>
      <c r="K177" s="3">
        <v>4443025</v>
      </c>
      <c r="L177" s="5">
        <f t="shared" si="15"/>
        <v>3834132</v>
      </c>
      <c r="M177" s="5">
        <f t="shared" si="16"/>
        <v>11293.466863033873</v>
      </c>
      <c r="N177" s="5">
        <f t="shared" si="17"/>
        <v>13086.966126656849</v>
      </c>
    </row>
    <row r="178" spans="1:14">
      <c r="A178" s="15" t="s">
        <v>173</v>
      </c>
      <c r="B178" s="4" t="s">
        <v>460</v>
      </c>
      <c r="C178" s="4" t="s">
        <v>460</v>
      </c>
      <c r="D178" s="8">
        <v>1173.2</v>
      </c>
      <c r="E178" s="5">
        <v>327310</v>
      </c>
      <c r="F178" s="5">
        <f t="shared" si="12"/>
        <v>278.98908966928059</v>
      </c>
      <c r="G178" s="5">
        <v>858286</v>
      </c>
      <c r="H178" s="5">
        <v>0</v>
      </c>
      <c r="I178" s="5">
        <f t="shared" si="13"/>
        <v>858286</v>
      </c>
      <c r="J178" s="5">
        <f t="shared" si="14"/>
        <v>731.5768837367882</v>
      </c>
      <c r="K178" s="3">
        <v>12885783</v>
      </c>
      <c r="L178" s="5">
        <f t="shared" si="15"/>
        <v>11700187</v>
      </c>
      <c r="M178" s="5">
        <f t="shared" si="16"/>
        <v>9972.8835663143527</v>
      </c>
      <c r="N178" s="5">
        <f t="shared" si="17"/>
        <v>10983.449539720423</v>
      </c>
    </row>
    <row r="179" spans="1:14">
      <c r="A179" s="15" t="s">
        <v>174</v>
      </c>
      <c r="B179" s="4" t="s">
        <v>461</v>
      </c>
      <c r="C179" s="4" t="s">
        <v>640</v>
      </c>
      <c r="D179" s="8">
        <v>6014.7</v>
      </c>
      <c r="E179" s="5">
        <v>3647061</v>
      </c>
      <c r="F179" s="5">
        <f t="shared" si="12"/>
        <v>606.35792308843338</v>
      </c>
      <c r="G179" s="5">
        <v>7282413</v>
      </c>
      <c r="H179" s="5">
        <v>0</v>
      </c>
      <c r="I179" s="5">
        <f t="shared" si="13"/>
        <v>7282413</v>
      </c>
      <c r="J179" s="5">
        <f t="shared" si="14"/>
        <v>1210.7691156666169</v>
      </c>
      <c r="K179" s="3">
        <v>77049192</v>
      </c>
      <c r="L179" s="5">
        <f t="shared" si="15"/>
        <v>66119718</v>
      </c>
      <c r="M179" s="5">
        <f t="shared" si="16"/>
        <v>10993.020100753156</v>
      </c>
      <c r="N179" s="5">
        <f t="shared" si="17"/>
        <v>12810.147139508204</v>
      </c>
    </row>
    <row r="180" spans="1:14">
      <c r="A180" s="15" t="s">
        <v>175</v>
      </c>
      <c r="B180" s="4" t="s">
        <v>326</v>
      </c>
      <c r="C180" s="4" t="s">
        <v>640</v>
      </c>
      <c r="D180" s="8">
        <v>179</v>
      </c>
      <c r="E180" s="5">
        <v>169371</v>
      </c>
      <c r="F180" s="5">
        <f t="shared" si="12"/>
        <v>946.20670391061458</v>
      </c>
      <c r="G180" s="5">
        <v>176764</v>
      </c>
      <c r="H180" s="5">
        <v>0</v>
      </c>
      <c r="I180" s="5">
        <f t="shared" si="13"/>
        <v>176764</v>
      </c>
      <c r="J180" s="5">
        <f t="shared" si="14"/>
        <v>987.50837988826811</v>
      </c>
      <c r="K180" s="3">
        <v>3356416</v>
      </c>
      <c r="L180" s="5">
        <f t="shared" si="15"/>
        <v>3010281</v>
      </c>
      <c r="M180" s="5">
        <f t="shared" si="16"/>
        <v>16817.212290502794</v>
      </c>
      <c r="N180" s="5">
        <f t="shared" si="17"/>
        <v>18750.927374301675</v>
      </c>
    </row>
    <row r="181" spans="1:14">
      <c r="A181" s="15" t="s">
        <v>176</v>
      </c>
      <c r="B181" s="4" t="s">
        <v>462</v>
      </c>
      <c r="C181" s="4" t="s">
        <v>586</v>
      </c>
      <c r="D181" s="8">
        <v>5729.2</v>
      </c>
      <c r="E181" s="5">
        <v>2633683</v>
      </c>
      <c r="F181" s="5">
        <f t="shared" si="12"/>
        <v>459.69472177616422</v>
      </c>
      <c r="G181" s="5">
        <v>10133843</v>
      </c>
      <c r="H181" s="5">
        <v>0</v>
      </c>
      <c r="I181" s="5">
        <f t="shared" si="13"/>
        <v>10133843</v>
      </c>
      <c r="J181" s="5">
        <f t="shared" si="14"/>
        <v>1768.8059414927041</v>
      </c>
      <c r="K181" s="3">
        <v>56996057</v>
      </c>
      <c r="L181" s="5">
        <f t="shared" si="15"/>
        <v>44228531</v>
      </c>
      <c r="M181" s="5">
        <f t="shared" si="16"/>
        <v>7719.8441318159603</v>
      </c>
      <c r="N181" s="5">
        <f t="shared" si="17"/>
        <v>9948.3447950848295</v>
      </c>
    </row>
    <row r="182" spans="1:14">
      <c r="A182" s="15" t="s">
        <v>177</v>
      </c>
      <c r="B182" s="4" t="s">
        <v>463</v>
      </c>
      <c r="C182" s="4" t="s">
        <v>643</v>
      </c>
      <c r="D182" s="8">
        <v>242</v>
      </c>
      <c r="E182" s="5">
        <v>182985</v>
      </c>
      <c r="F182" s="5">
        <f t="shared" si="12"/>
        <v>756.13636363636363</v>
      </c>
      <c r="G182" s="5">
        <v>0</v>
      </c>
      <c r="H182" s="5">
        <v>0</v>
      </c>
      <c r="I182" s="5">
        <f t="shared" si="13"/>
        <v>0</v>
      </c>
      <c r="J182" s="5">
        <f t="shared" si="14"/>
        <v>0</v>
      </c>
      <c r="K182" s="3">
        <v>3525822</v>
      </c>
      <c r="L182" s="5">
        <f t="shared" si="15"/>
        <v>3342837</v>
      </c>
      <c r="M182" s="5">
        <f t="shared" si="16"/>
        <v>13813.376033057852</v>
      </c>
      <c r="N182" s="5">
        <f t="shared" si="17"/>
        <v>14569.512396694216</v>
      </c>
    </row>
    <row r="183" spans="1:14">
      <c r="A183" s="15" t="s">
        <v>178</v>
      </c>
      <c r="B183" s="4" t="s">
        <v>464</v>
      </c>
      <c r="C183" s="4" t="s">
        <v>644</v>
      </c>
      <c r="D183" s="8">
        <v>186.5</v>
      </c>
      <c r="E183" s="5">
        <v>61283</v>
      </c>
      <c r="F183" s="5">
        <f t="shared" si="12"/>
        <v>328.59517426273459</v>
      </c>
      <c r="G183" s="5">
        <v>0</v>
      </c>
      <c r="H183" s="5">
        <v>0</v>
      </c>
      <c r="I183" s="5">
        <f t="shared" si="13"/>
        <v>0</v>
      </c>
      <c r="J183" s="5">
        <f t="shared" si="14"/>
        <v>0</v>
      </c>
      <c r="K183" s="3">
        <v>2914699</v>
      </c>
      <c r="L183" s="5">
        <f t="shared" si="15"/>
        <v>2853416</v>
      </c>
      <c r="M183" s="5">
        <f t="shared" si="16"/>
        <v>15299.817694369973</v>
      </c>
      <c r="N183" s="5">
        <f t="shared" si="17"/>
        <v>15628.412868632708</v>
      </c>
    </row>
    <row r="184" spans="1:14">
      <c r="A184" s="15" t="s">
        <v>179</v>
      </c>
      <c r="B184" s="4" t="s">
        <v>465</v>
      </c>
      <c r="C184" s="4" t="s">
        <v>465</v>
      </c>
      <c r="D184" s="8">
        <v>413</v>
      </c>
      <c r="E184" s="5">
        <v>574475</v>
      </c>
      <c r="F184" s="5">
        <f t="shared" si="12"/>
        <v>1390.9806295399517</v>
      </c>
      <c r="G184" s="5">
        <v>0</v>
      </c>
      <c r="H184" s="5">
        <v>0</v>
      </c>
      <c r="I184" s="5">
        <f t="shared" si="13"/>
        <v>0</v>
      </c>
      <c r="J184" s="5">
        <f t="shared" si="14"/>
        <v>0</v>
      </c>
      <c r="K184" s="3">
        <v>5161597</v>
      </c>
      <c r="L184" s="5">
        <f t="shared" si="15"/>
        <v>4587122</v>
      </c>
      <c r="M184" s="5">
        <f t="shared" si="16"/>
        <v>11106.832929782082</v>
      </c>
      <c r="N184" s="5">
        <f t="shared" si="17"/>
        <v>12497.813559322034</v>
      </c>
    </row>
    <row r="185" spans="1:14">
      <c r="A185" s="15" t="s">
        <v>180</v>
      </c>
      <c r="B185" s="4" t="s">
        <v>466</v>
      </c>
      <c r="C185" s="4" t="s">
        <v>643</v>
      </c>
      <c r="D185" s="8">
        <v>643</v>
      </c>
      <c r="E185" s="5">
        <v>131152</v>
      </c>
      <c r="F185" s="5">
        <f t="shared" si="12"/>
        <v>203.96889580093313</v>
      </c>
      <c r="G185" s="5">
        <v>769450</v>
      </c>
      <c r="H185" s="5">
        <v>0</v>
      </c>
      <c r="I185" s="5">
        <f t="shared" si="13"/>
        <v>769450</v>
      </c>
      <c r="J185" s="5">
        <f t="shared" si="14"/>
        <v>1196.6562986003109</v>
      </c>
      <c r="K185" s="3">
        <v>8745077</v>
      </c>
      <c r="L185" s="5">
        <f t="shared" si="15"/>
        <v>7844475</v>
      </c>
      <c r="M185" s="5">
        <f t="shared" si="16"/>
        <v>12199.805598755833</v>
      </c>
      <c r="N185" s="5">
        <f t="shared" si="17"/>
        <v>13600.430793157077</v>
      </c>
    </row>
    <row r="186" spans="1:14">
      <c r="A186" s="15" t="s">
        <v>181</v>
      </c>
      <c r="B186" s="4" t="s">
        <v>467</v>
      </c>
      <c r="C186" s="4" t="s">
        <v>643</v>
      </c>
      <c r="D186" s="8">
        <v>82.5</v>
      </c>
      <c r="E186" s="5">
        <v>195</v>
      </c>
      <c r="F186" s="5">
        <f t="shared" si="12"/>
        <v>2.3636363636363638</v>
      </c>
      <c r="G186" s="5">
        <v>0</v>
      </c>
      <c r="H186" s="5">
        <v>0</v>
      </c>
      <c r="I186" s="5">
        <f t="shared" si="13"/>
        <v>0</v>
      </c>
      <c r="J186" s="5">
        <f t="shared" si="14"/>
        <v>0</v>
      </c>
      <c r="K186" s="3">
        <v>1374946</v>
      </c>
      <c r="L186" s="5">
        <f t="shared" si="15"/>
        <v>1374751</v>
      </c>
      <c r="M186" s="5">
        <f t="shared" si="16"/>
        <v>16663.648484848483</v>
      </c>
      <c r="N186" s="5">
        <f t="shared" si="17"/>
        <v>16666.012121212123</v>
      </c>
    </row>
    <row r="187" spans="1:14">
      <c r="A187" s="15" t="s">
        <v>182</v>
      </c>
      <c r="B187" s="4" t="s">
        <v>468</v>
      </c>
      <c r="C187" s="4" t="s">
        <v>645</v>
      </c>
      <c r="D187" s="8">
        <v>285.60000000000002</v>
      </c>
      <c r="E187" s="5">
        <v>78771</v>
      </c>
      <c r="F187" s="5">
        <f t="shared" si="12"/>
        <v>275.80882352941177</v>
      </c>
      <c r="G187" s="5">
        <v>212840</v>
      </c>
      <c r="H187" s="5">
        <v>0</v>
      </c>
      <c r="I187" s="5">
        <f t="shared" si="13"/>
        <v>212840</v>
      </c>
      <c r="J187" s="5">
        <f t="shared" si="14"/>
        <v>745.23809523809518</v>
      </c>
      <c r="K187" s="3">
        <v>4573047</v>
      </c>
      <c r="L187" s="5">
        <f t="shared" si="15"/>
        <v>4281436</v>
      </c>
      <c r="M187" s="5">
        <f t="shared" si="16"/>
        <v>14991.022408963585</v>
      </c>
      <c r="N187" s="5">
        <f t="shared" si="17"/>
        <v>16012.069327731091</v>
      </c>
    </row>
    <row r="188" spans="1:14">
      <c r="A188" s="15" t="s">
        <v>183</v>
      </c>
      <c r="B188" s="4" t="s">
        <v>469</v>
      </c>
      <c r="C188" s="4" t="s">
        <v>646</v>
      </c>
      <c r="D188" s="8">
        <v>324.2</v>
      </c>
      <c r="E188" s="5">
        <v>393296</v>
      </c>
      <c r="F188" s="5">
        <f t="shared" si="12"/>
        <v>1213.1276989512646</v>
      </c>
      <c r="G188" s="5">
        <v>245143</v>
      </c>
      <c r="H188" s="5">
        <v>0</v>
      </c>
      <c r="I188" s="5">
        <f t="shared" si="13"/>
        <v>245143</v>
      </c>
      <c r="J188" s="5">
        <f t="shared" si="14"/>
        <v>756.14743985194332</v>
      </c>
      <c r="K188" s="3">
        <v>4776984</v>
      </c>
      <c r="L188" s="5">
        <f t="shared" si="15"/>
        <v>4138545</v>
      </c>
      <c r="M188" s="5">
        <f t="shared" si="16"/>
        <v>12765.407156076497</v>
      </c>
      <c r="N188" s="5">
        <f t="shared" si="17"/>
        <v>14734.682294879705</v>
      </c>
    </row>
    <row r="189" spans="1:14">
      <c r="A189" s="15" t="s">
        <v>184</v>
      </c>
      <c r="B189" s="4" t="s">
        <v>470</v>
      </c>
      <c r="C189" s="4" t="s">
        <v>586</v>
      </c>
      <c r="D189" s="8">
        <v>1612.4</v>
      </c>
      <c r="E189" s="5">
        <v>2182698</v>
      </c>
      <c r="F189" s="5">
        <f t="shared" si="12"/>
        <v>1353.6951128752171</v>
      </c>
      <c r="G189" s="5">
        <v>2158433</v>
      </c>
      <c r="H189" s="5">
        <v>0</v>
      </c>
      <c r="I189" s="5">
        <f t="shared" si="13"/>
        <v>2158433</v>
      </c>
      <c r="J189" s="5">
        <f t="shared" si="14"/>
        <v>1338.6461175886875</v>
      </c>
      <c r="K189" s="3">
        <v>19153494</v>
      </c>
      <c r="L189" s="5">
        <f t="shared" si="15"/>
        <v>14812363</v>
      </c>
      <c r="M189" s="5">
        <f t="shared" si="16"/>
        <v>9186.5312577524182</v>
      </c>
      <c r="N189" s="5">
        <f t="shared" si="17"/>
        <v>11878.872488216322</v>
      </c>
    </row>
    <row r="190" spans="1:14">
      <c r="A190" s="15" t="s">
        <v>185</v>
      </c>
      <c r="B190" s="4" t="s">
        <v>471</v>
      </c>
      <c r="C190" s="4" t="s">
        <v>647</v>
      </c>
      <c r="D190" s="8">
        <v>272</v>
      </c>
      <c r="E190" s="5">
        <v>422458</v>
      </c>
      <c r="F190" s="5">
        <f t="shared" si="12"/>
        <v>1553.1544117647059</v>
      </c>
      <c r="G190" s="5">
        <v>0</v>
      </c>
      <c r="H190" s="5">
        <v>0</v>
      </c>
      <c r="I190" s="5">
        <f t="shared" si="13"/>
        <v>0</v>
      </c>
      <c r="J190" s="5">
        <f t="shared" si="14"/>
        <v>0</v>
      </c>
      <c r="K190" s="3">
        <v>4078557</v>
      </c>
      <c r="L190" s="5">
        <f t="shared" si="15"/>
        <v>3656099</v>
      </c>
      <c r="M190" s="5">
        <f t="shared" si="16"/>
        <v>13441.54044117647</v>
      </c>
      <c r="N190" s="5">
        <f t="shared" si="17"/>
        <v>14994.694852941177</v>
      </c>
    </row>
    <row r="191" spans="1:14">
      <c r="A191" s="15" t="s">
        <v>186</v>
      </c>
      <c r="B191" s="4" t="s">
        <v>472</v>
      </c>
      <c r="C191" s="4" t="s">
        <v>586</v>
      </c>
      <c r="D191" s="8">
        <v>688.3</v>
      </c>
      <c r="E191" s="5">
        <v>145074</v>
      </c>
      <c r="F191" s="5">
        <f t="shared" si="12"/>
        <v>210.77146593055355</v>
      </c>
      <c r="G191" s="5">
        <v>655922</v>
      </c>
      <c r="H191" s="5">
        <v>0</v>
      </c>
      <c r="I191" s="5">
        <f t="shared" si="13"/>
        <v>655922</v>
      </c>
      <c r="J191" s="5">
        <f t="shared" si="14"/>
        <v>952.95946534941163</v>
      </c>
      <c r="K191" s="3">
        <v>8571099</v>
      </c>
      <c r="L191" s="5">
        <f t="shared" si="15"/>
        <v>7770103</v>
      </c>
      <c r="M191" s="5">
        <f t="shared" si="16"/>
        <v>11288.831904692723</v>
      </c>
      <c r="N191" s="5">
        <f t="shared" si="17"/>
        <v>12452.562835972687</v>
      </c>
    </row>
    <row r="192" spans="1:14">
      <c r="A192" s="15" t="s">
        <v>187</v>
      </c>
      <c r="B192" s="4" t="s">
        <v>473</v>
      </c>
      <c r="C192" s="4" t="s">
        <v>648</v>
      </c>
      <c r="D192" s="8">
        <v>391.1</v>
      </c>
      <c r="E192" s="5">
        <v>86235</v>
      </c>
      <c r="F192" s="5">
        <f t="shared" si="12"/>
        <v>220.49347992840706</v>
      </c>
      <c r="G192" s="5">
        <v>75388</v>
      </c>
      <c r="H192" s="5">
        <v>0</v>
      </c>
      <c r="I192" s="5">
        <f t="shared" si="13"/>
        <v>75388</v>
      </c>
      <c r="J192" s="5">
        <f t="shared" si="14"/>
        <v>192.75888519560215</v>
      </c>
      <c r="K192" s="3">
        <v>3883051</v>
      </c>
      <c r="L192" s="5">
        <f t="shared" si="15"/>
        <v>3721428</v>
      </c>
      <c r="M192" s="5">
        <f t="shared" si="16"/>
        <v>9515.2850933265145</v>
      </c>
      <c r="N192" s="5">
        <f t="shared" si="17"/>
        <v>9928.5374584505244</v>
      </c>
    </row>
    <row r="193" spans="1:14">
      <c r="A193" s="15" t="s">
        <v>188</v>
      </c>
      <c r="B193" s="4" t="s">
        <v>474</v>
      </c>
      <c r="C193" s="4" t="s">
        <v>648</v>
      </c>
      <c r="D193" s="8">
        <v>259.5</v>
      </c>
      <c r="E193" s="5">
        <v>124888</v>
      </c>
      <c r="F193" s="5">
        <f t="shared" si="12"/>
        <v>481.26396917148361</v>
      </c>
      <c r="G193" s="5">
        <v>392710</v>
      </c>
      <c r="H193" s="5">
        <v>0</v>
      </c>
      <c r="I193" s="5">
        <f t="shared" si="13"/>
        <v>392710</v>
      </c>
      <c r="J193" s="5">
        <f t="shared" si="14"/>
        <v>1513.3333333333333</v>
      </c>
      <c r="K193" s="3">
        <v>4265120</v>
      </c>
      <c r="L193" s="5">
        <f t="shared" si="15"/>
        <v>3747522</v>
      </c>
      <c r="M193" s="5">
        <f t="shared" si="16"/>
        <v>14441.317919075145</v>
      </c>
      <c r="N193" s="5">
        <f t="shared" si="17"/>
        <v>16435.915221579962</v>
      </c>
    </row>
    <row r="194" spans="1:14">
      <c r="A194" s="15" t="s">
        <v>189</v>
      </c>
      <c r="B194" s="4" t="s">
        <v>475</v>
      </c>
      <c r="C194" s="4" t="s">
        <v>649</v>
      </c>
      <c r="D194" s="8">
        <v>129.6</v>
      </c>
      <c r="E194" s="5">
        <v>172673</v>
      </c>
      <c r="F194" s="5">
        <f t="shared" si="12"/>
        <v>1332.3533950617284</v>
      </c>
      <c r="G194" s="5">
        <v>0</v>
      </c>
      <c r="H194" s="5">
        <v>0</v>
      </c>
      <c r="I194" s="5">
        <f t="shared" si="13"/>
        <v>0</v>
      </c>
      <c r="J194" s="5">
        <f t="shared" si="14"/>
        <v>0</v>
      </c>
      <c r="K194" s="3">
        <v>2382561</v>
      </c>
      <c r="L194" s="5">
        <f t="shared" si="15"/>
        <v>2209888</v>
      </c>
      <c r="M194" s="5">
        <f t="shared" si="16"/>
        <v>17051.604938271605</v>
      </c>
      <c r="N194" s="5">
        <f t="shared" si="17"/>
        <v>18383.958333333336</v>
      </c>
    </row>
    <row r="195" spans="1:14">
      <c r="A195" s="15" t="s">
        <v>190</v>
      </c>
      <c r="B195" s="4" t="s">
        <v>476</v>
      </c>
      <c r="C195" s="4" t="s">
        <v>492</v>
      </c>
      <c r="D195" s="8">
        <v>950.8</v>
      </c>
      <c r="E195" s="5">
        <v>214786</v>
      </c>
      <c r="F195" s="5">
        <f t="shared" si="12"/>
        <v>225.9002944888515</v>
      </c>
      <c r="G195" s="5">
        <v>949550</v>
      </c>
      <c r="H195" s="5">
        <v>0</v>
      </c>
      <c r="I195" s="5">
        <f t="shared" si="13"/>
        <v>949550</v>
      </c>
      <c r="J195" s="5">
        <f t="shared" si="14"/>
        <v>998.68531762726127</v>
      </c>
      <c r="K195" s="3">
        <v>11545459</v>
      </c>
      <c r="L195" s="5">
        <f t="shared" si="15"/>
        <v>10381123</v>
      </c>
      <c r="M195" s="5">
        <f t="shared" si="16"/>
        <v>10918.303533866218</v>
      </c>
      <c r="N195" s="5">
        <f t="shared" si="17"/>
        <v>12142.889145982332</v>
      </c>
    </row>
    <row r="196" spans="1:14">
      <c r="A196" s="15" t="s">
        <v>191</v>
      </c>
      <c r="B196" s="4" t="s">
        <v>477</v>
      </c>
      <c r="C196" s="4" t="s">
        <v>638</v>
      </c>
      <c r="D196" s="8">
        <v>162</v>
      </c>
      <c r="E196" s="5">
        <v>104431</v>
      </c>
      <c r="F196" s="5">
        <f t="shared" si="12"/>
        <v>644.6358024691358</v>
      </c>
      <c r="G196" s="5">
        <v>0</v>
      </c>
      <c r="H196" s="5">
        <v>0</v>
      </c>
      <c r="I196" s="5">
        <f t="shared" si="13"/>
        <v>0</v>
      </c>
      <c r="J196" s="5">
        <f t="shared" si="14"/>
        <v>0</v>
      </c>
      <c r="K196" s="3">
        <v>2697762</v>
      </c>
      <c r="L196" s="5">
        <f t="shared" si="15"/>
        <v>2593331</v>
      </c>
      <c r="M196" s="5">
        <f t="shared" si="16"/>
        <v>16008.216049382716</v>
      </c>
      <c r="N196" s="5">
        <f t="shared" si="17"/>
        <v>16652.85185185185</v>
      </c>
    </row>
    <row r="197" spans="1:14">
      <c r="A197" s="15" t="s">
        <v>192</v>
      </c>
      <c r="B197" s="4" t="s">
        <v>478</v>
      </c>
      <c r="C197" s="4" t="s">
        <v>586</v>
      </c>
      <c r="D197" s="8">
        <v>2174.6999999999998</v>
      </c>
      <c r="E197" s="5">
        <v>477169</v>
      </c>
      <c r="F197" s="5">
        <f t="shared" si="12"/>
        <v>219.4183105715731</v>
      </c>
      <c r="G197" s="5">
        <v>2976460</v>
      </c>
      <c r="H197" s="5">
        <v>0</v>
      </c>
      <c r="I197" s="5">
        <f t="shared" si="13"/>
        <v>2976460</v>
      </c>
      <c r="J197" s="5">
        <f t="shared" si="14"/>
        <v>1368.6761392375961</v>
      </c>
      <c r="K197" s="3">
        <v>23164483</v>
      </c>
      <c r="L197" s="5">
        <f t="shared" si="15"/>
        <v>19710854</v>
      </c>
      <c r="M197" s="5">
        <f t="shared" si="16"/>
        <v>9063.7117763369661</v>
      </c>
      <c r="N197" s="5">
        <f t="shared" si="17"/>
        <v>10651.806226146136</v>
      </c>
    </row>
    <row r="198" spans="1:14">
      <c r="A198" s="15" t="s">
        <v>193</v>
      </c>
      <c r="B198" s="4" t="s">
        <v>479</v>
      </c>
      <c r="C198" s="4" t="s">
        <v>647</v>
      </c>
      <c r="D198" s="8">
        <v>217.7</v>
      </c>
      <c r="E198" s="5">
        <v>186575</v>
      </c>
      <c r="F198" s="5">
        <f t="shared" si="12"/>
        <v>857.02802021130003</v>
      </c>
      <c r="G198" s="5">
        <v>0</v>
      </c>
      <c r="H198" s="5">
        <v>0</v>
      </c>
      <c r="I198" s="5">
        <f t="shared" si="13"/>
        <v>0</v>
      </c>
      <c r="J198" s="5">
        <f t="shared" si="14"/>
        <v>0</v>
      </c>
      <c r="K198" s="3">
        <v>3200993</v>
      </c>
      <c r="L198" s="5">
        <f t="shared" si="15"/>
        <v>3014418</v>
      </c>
      <c r="M198" s="5">
        <f t="shared" si="16"/>
        <v>13846.660542030319</v>
      </c>
      <c r="N198" s="5">
        <f t="shared" si="17"/>
        <v>14703.688562241618</v>
      </c>
    </row>
    <row r="199" spans="1:14">
      <c r="A199" s="15" t="s">
        <v>194</v>
      </c>
      <c r="B199" s="4" t="s">
        <v>480</v>
      </c>
      <c r="C199" s="4" t="s">
        <v>342</v>
      </c>
      <c r="D199" s="8">
        <v>732.7</v>
      </c>
      <c r="E199" s="5">
        <v>302035</v>
      </c>
      <c r="F199" s="5">
        <f t="shared" ref="F199:F262" si="18">E199/D199</f>
        <v>412.22191892998495</v>
      </c>
      <c r="G199" s="5">
        <v>0</v>
      </c>
      <c r="H199" s="5">
        <v>0</v>
      </c>
      <c r="I199" s="5">
        <f t="shared" ref="I199:I262" si="19">SUM(G199:H199)</f>
        <v>0</v>
      </c>
      <c r="J199" s="5">
        <f t="shared" ref="J199:J262" si="20">I199/D199</f>
        <v>0</v>
      </c>
      <c r="K199" s="3">
        <v>9671318</v>
      </c>
      <c r="L199" s="5">
        <f t="shared" ref="L199:L262" si="21">K199-E199-I199</f>
        <v>9369283</v>
      </c>
      <c r="M199" s="5">
        <f t="shared" ref="M199:M262" si="22">L199/D199</f>
        <v>12787.338610618261</v>
      </c>
      <c r="N199" s="5">
        <f t="shared" ref="N199:N262" si="23">K199/D199</f>
        <v>13199.560529548246</v>
      </c>
    </row>
    <row r="200" spans="1:14">
      <c r="A200" s="15" t="s">
        <v>195</v>
      </c>
      <c r="B200" s="4" t="s">
        <v>481</v>
      </c>
      <c r="C200" s="4" t="s">
        <v>638</v>
      </c>
      <c r="D200" s="8">
        <v>773.5</v>
      </c>
      <c r="E200" s="5">
        <v>617910</v>
      </c>
      <c r="F200" s="5">
        <f t="shared" si="18"/>
        <v>798.84938590820946</v>
      </c>
      <c r="G200" s="5">
        <v>574193</v>
      </c>
      <c r="H200" s="5">
        <v>0</v>
      </c>
      <c r="I200" s="5">
        <f t="shared" si="19"/>
        <v>574193</v>
      </c>
      <c r="J200" s="5">
        <f t="shared" si="20"/>
        <v>742.33096315449257</v>
      </c>
      <c r="K200" s="3">
        <v>14420148</v>
      </c>
      <c r="L200" s="5">
        <f t="shared" si="21"/>
        <v>13228045</v>
      </c>
      <c r="M200" s="5">
        <f t="shared" si="22"/>
        <v>17101.544925662572</v>
      </c>
      <c r="N200" s="5">
        <f t="shared" si="23"/>
        <v>18642.725274725275</v>
      </c>
    </row>
    <row r="201" spans="1:14">
      <c r="A201" s="15" t="s">
        <v>196</v>
      </c>
      <c r="B201" s="4" t="s">
        <v>482</v>
      </c>
      <c r="C201" s="4" t="s">
        <v>649</v>
      </c>
      <c r="D201" s="8">
        <v>778.5</v>
      </c>
      <c r="E201" s="5">
        <v>1532738</v>
      </c>
      <c r="F201" s="5">
        <f t="shared" si="18"/>
        <v>1968.8349389852281</v>
      </c>
      <c r="G201" s="5">
        <v>0</v>
      </c>
      <c r="H201" s="5">
        <v>0</v>
      </c>
      <c r="I201" s="5">
        <f t="shared" si="19"/>
        <v>0</v>
      </c>
      <c r="J201" s="5">
        <f t="shared" si="20"/>
        <v>0</v>
      </c>
      <c r="K201" s="3">
        <v>10710878</v>
      </c>
      <c r="L201" s="5">
        <f t="shared" si="21"/>
        <v>9178140</v>
      </c>
      <c r="M201" s="5">
        <f t="shared" si="22"/>
        <v>11789.5183044316</v>
      </c>
      <c r="N201" s="5">
        <f t="shared" si="23"/>
        <v>13758.353243416826</v>
      </c>
    </row>
    <row r="202" spans="1:14">
      <c r="A202" s="15" t="s">
        <v>197</v>
      </c>
      <c r="B202" s="4" t="s">
        <v>483</v>
      </c>
      <c r="C202" s="4" t="s">
        <v>648</v>
      </c>
      <c r="D202" s="8">
        <v>500.4</v>
      </c>
      <c r="E202" s="5">
        <v>153425</v>
      </c>
      <c r="F202" s="5">
        <f t="shared" si="18"/>
        <v>306.6047162270184</v>
      </c>
      <c r="G202" s="5">
        <v>659653</v>
      </c>
      <c r="H202" s="5">
        <v>0</v>
      </c>
      <c r="I202" s="5">
        <f t="shared" si="19"/>
        <v>659653</v>
      </c>
      <c r="J202" s="5">
        <f t="shared" si="20"/>
        <v>1318.2513988808953</v>
      </c>
      <c r="K202" s="3">
        <v>6897154</v>
      </c>
      <c r="L202" s="5">
        <f t="shared" si="21"/>
        <v>6084076</v>
      </c>
      <c r="M202" s="5">
        <f t="shared" si="22"/>
        <v>12158.425259792168</v>
      </c>
      <c r="N202" s="5">
        <f t="shared" si="23"/>
        <v>13783.28137490008</v>
      </c>
    </row>
    <row r="203" spans="1:14">
      <c r="A203" s="15" t="s">
        <v>198</v>
      </c>
      <c r="B203" s="4" t="s">
        <v>484</v>
      </c>
      <c r="C203" s="4" t="s">
        <v>639</v>
      </c>
      <c r="D203" s="8">
        <v>1564.4</v>
      </c>
      <c r="E203" s="5">
        <v>593688</v>
      </c>
      <c r="F203" s="5">
        <f t="shared" si="18"/>
        <v>379.49884939913062</v>
      </c>
      <c r="G203" s="5">
        <v>2682754</v>
      </c>
      <c r="H203" s="5">
        <v>0</v>
      </c>
      <c r="I203" s="5">
        <f t="shared" si="19"/>
        <v>2682754</v>
      </c>
      <c r="J203" s="5">
        <f t="shared" si="20"/>
        <v>1714.8772692406033</v>
      </c>
      <c r="K203" s="3">
        <v>20466339</v>
      </c>
      <c r="L203" s="5">
        <f t="shared" si="21"/>
        <v>17189897</v>
      </c>
      <c r="M203" s="5">
        <f t="shared" si="22"/>
        <v>10988.17246228586</v>
      </c>
      <c r="N203" s="5">
        <f t="shared" si="23"/>
        <v>13082.548580925593</v>
      </c>
    </row>
    <row r="204" spans="1:14">
      <c r="A204" s="15" t="s">
        <v>199</v>
      </c>
      <c r="B204" s="4" t="s">
        <v>485</v>
      </c>
      <c r="C204" s="4" t="s">
        <v>648</v>
      </c>
      <c r="D204" s="8">
        <v>538.4</v>
      </c>
      <c r="E204" s="5">
        <v>233638</v>
      </c>
      <c r="F204" s="5">
        <f t="shared" si="18"/>
        <v>433.94873699851411</v>
      </c>
      <c r="G204" s="5">
        <v>531205</v>
      </c>
      <c r="H204" s="5">
        <v>0</v>
      </c>
      <c r="I204" s="5">
        <f t="shared" si="19"/>
        <v>531205</v>
      </c>
      <c r="J204" s="5">
        <f t="shared" si="20"/>
        <v>986.63632986627044</v>
      </c>
      <c r="K204" s="3">
        <v>8055560</v>
      </c>
      <c r="L204" s="5">
        <f t="shared" si="21"/>
        <v>7290717</v>
      </c>
      <c r="M204" s="5">
        <f t="shared" si="22"/>
        <v>13541.450594353641</v>
      </c>
      <c r="N204" s="5">
        <f t="shared" si="23"/>
        <v>14962.035661218426</v>
      </c>
    </row>
    <row r="205" spans="1:14">
      <c r="A205" s="15" t="s">
        <v>200</v>
      </c>
      <c r="B205" s="4" t="s">
        <v>486</v>
      </c>
      <c r="C205" s="4" t="s">
        <v>648</v>
      </c>
      <c r="D205" s="8">
        <v>273</v>
      </c>
      <c r="E205" s="5">
        <v>0</v>
      </c>
      <c r="F205" s="5">
        <f t="shared" si="18"/>
        <v>0</v>
      </c>
      <c r="G205" s="5">
        <v>76667</v>
      </c>
      <c r="H205" s="5">
        <v>0</v>
      </c>
      <c r="I205" s="5">
        <f t="shared" si="19"/>
        <v>76667</v>
      </c>
      <c r="J205" s="5">
        <f t="shared" si="20"/>
        <v>280.83150183150184</v>
      </c>
      <c r="K205" s="3">
        <v>3353551</v>
      </c>
      <c r="L205" s="5">
        <f t="shared" si="21"/>
        <v>3276884</v>
      </c>
      <c r="M205" s="5">
        <f t="shared" si="22"/>
        <v>12003.238095238095</v>
      </c>
      <c r="N205" s="5">
        <f t="shared" si="23"/>
        <v>12284.069597069598</v>
      </c>
    </row>
    <row r="206" spans="1:14">
      <c r="A206" s="15" t="s">
        <v>201</v>
      </c>
      <c r="B206" s="4" t="s">
        <v>487</v>
      </c>
      <c r="C206" s="4" t="s">
        <v>650</v>
      </c>
      <c r="D206" s="8">
        <v>335.5</v>
      </c>
      <c r="E206" s="5">
        <v>246203</v>
      </c>
      <c r="F206" s="5">
        <f t="shared" si="18"/>
        <v>733.8390461997019</v>
      </c>
      <c r="G206" s="5">
        <v>0</v>
      </c>
      <c r="H206" s="5">
        <v>0</v>
      </c>
      <c r="I206" s="5">
        <f t="shared" si="19"/>
        <v>0</v>
      </c>
      <c r="J206" s="5">
        <f t="shared" si="20"/>
        <v>0</v>
      </c>
      <c r="K206" s="3">
        <v>4287350</v>
      </c>
      <c r="L206" s="5">
        <f t="shared" si="21"/>
        <v>4041147</v>
      </c>
      <c r="M206" s="5">
        <f t="shared" si="22"/>
        <v>12045.147540983606</v>
      </c>
      <c r="N206" s="5">
        <f t="shared" si="23"/>
        <v>12778.986587183308</v>
      </c>
    </row>
    <row r="207" spans="1:14">
      <c r="A207" s="15" t="s">
        <v>202</v>
      </c>
      <c r="B207" s="4" t="s">
        <v>488</v>
      </c>
      <c r="C207" s="4" t="s">
        <v>573</v>
      </c>
      <c r="D207" s="8">
        <v>1815.3</v>
      </c>
      <c r="E207" s="5">
        <v>1481832</v>
      </c>
      <c r="F207" s="5">
        <f t="shared" si="18"/>
        <v>816.30143777887952</v>
      </c>
      <c r="G207" s="5">
        <v>2372195</v>
      </c>
      <c r="H207" s="5">
        <v>0</v>
      </c>
      <c r="I207" s="5">
        <f t="shared" si="19"/>
        <v>2372195</v>
      </c>
      <c r="J207" s="5">
        <f t="shared" si="20"/>
        <v>1306.7784939128519</v>
      </c>
      <c r="K207" s="3">
        <v>22166344</v>
      </c>
      <c r="L207" s="5">
        <f t="shared" si="21"/>
        <v>18312317</v>
      </c>
      <c r="M207" s="5">
        <f t="shared" si="22"/>
        <v>10087.763455076296</v>
      </c>
      <c r="N207" s="5">
        <f t="shared" si="23"/>
        <v>12210.843386768027</v>
      </c>
    </row>
    <row r="208" spans="1:14">
      <c r="A208" s="15" t="s">
        <v>203</v>
      </c>
      <c r="B208" s="4" t="s">
        <v>489</v>
      </c>
      <c r="C208" s="4" t="s">
        <v>651</v>
      </c>
      <c r="D208" s="8">
        <v>813.7</v>
      </c>
      <c r="E208" s="5">
        <v>356596</v>
      </c>
      <c r="F208" s="5">
        <f t="shared" si="18"/>
        <v>438.24013764286588</v>
      </c>
      <c r="G208" s="5">
        <v>603760</v>
      </c>
      <c r="H208" s="5">
        <v>0</v>
      </c>
      <c r="I208" s="5">
        <f t="shared" si="19"/>
        <v>603760</v>
      </c>
      <c r="J208" s="5">
        <f t="shared" si="20"/>
        <v>741.99336364753594</v>
      </c>
      <c r="K208" s="3">
        <v>10773680</v>
      </c>
      <c r="L208" s="5">
        <f t="shared" si="21"/>
        <v>9813324</v>
      </c>
      <c r="M208" s="5">
        <f t="shared" si="22"/>
        <v>12060.12535332432</v>
      </c>
      <c r="N208" s="5">
        <f t="shared" si="23"/>
        <v>13240.358854614722</v>
      </c>
    </row>
    <row r="209" spans="1:14">
      <c r="A209" s="15" t="s">
        <v>204</v>
      </c>
      <c r="B209" s="4" t="s">
        <v>490</v>
      </c>
      <c r="C209" s="4" t="s">
        <v>635</v>
      </c>
      <c r="D209" s="8">
        <v>1691.1</v>
      </c>
      <c r="E209" s="5">
        <v>827604</v>
      </c>
      <c r="F209" s="5">
        <f t="shared" si="18"/>
        <v>489.38797232570516</v>
      </c>
      <c r="G209" s="5">
        <v>3360442</v>
      </c>
      <c r="H209" s="5">
        <v>0</v>
      </c>
      <c r="I209" s="5">
        <f t="shared" si="19"/>
        <v>3360442</v>
      </c>
      <c r="J209" s="5">
        <f t="shared" si="20"/>
        <v>1987.1338182248242</v>
      </c>
      <c r="K209" s="3">
        <v>19217697</v>
      </c>
      <c r="L209" s="5">
        <f t="shared" si="21"/>
        <v>15029651</v>
      </c>
      <c r="M209" s="5">
        <f t="shared" si="22"/>
        <v>8887.4998521672296</v>
      </c>
      <c r="N209" s="5">
        <f t="shared" si="23"/>
        <v>11364.021642717758</v>
      </c>
    </row>
    <row r="210" spans="1:14">
      <c r="A210" s="15" t="s">
        <v>205</v>
      </c>
      <c r="B210" s="4" t="s">
        <v>491</v>
      </c>
      <c r="C210" s="4" t="s">
        <v>652</v>
      </c>
      <c r="D210" s="8">
        <v>708.5</v>
      </c>
      <c r="E210" s="5">
        <v>265988</v>
      </c>
      <c r="F210" s="5">
        <f t="shared" si="18"/>
        <v>375.42413549753002</v>
      </c>
      <c r="G210" s="5">
        <v>607080</v>
      </c>
      <c r="H210" s="5">
        <v>0</v>
      </c>
      <c r="I210" s="5">
        <f t="shared" si="19"/>
        <v>607080</v>
      </c>
      <c r="J210" s="5">
        <f t="shared" si="20"/>
        <v>856.85250529287225</v>
      </c>
      <c r="K210" s="3">
        <v>9295515</v>
      </c>
      <c r="L210" s="5">
        <f t="shared" si="21"/>
        <v>8422447</v>
      </c>
      <c r="M210" s="5">
        <f t="shared" si="22"/>
        <v>11887.716302046578</v>
      </c>
      <c r="N210" s="5">
        <f t="shared" si="23"/>
        <v>13119.99294283698</v>
      </c>
    </row>
    <row r="211" spans="1:14">
      <c r="A211" s="15" t="s">
        <v>206</v>
      </c>
      <c r="B211" s="4" t="s">
        <v>492</v>
      </c>
      <c r="C211" s="4" t="s">
        <v>492</v>
      </c>
      <c r="D211" s="8">
        <v>2242.4</v>
      </c>
      <c r="E211" s="5">
        <v>1438838</v>
      </c>
      <c r="F211" s="5">
        <f t="shared" si="18"/>
        <v>641.65090973956478</v>
      </c>
      <c r="G211" s="5">
        <v>1552171</v>
      </c>
      <c r="H211" s="5">
        <v>0</v>
      </c>
      <c r="I211" s="5">
        <f t="shared" si="19"/>
        <v>1552171</v>
      </c>
      <c r="J211" s="5">
        <f t="shared" si="20"/>
        <v>692.19184801997858</v>
      </c>
      <c r="K211" s="3">
        <v>37419533</v>
      </c>
      <c r="L211" s="5">
        <f t="shared" si="21"/>
        <v>34428524</v>
      </c>
      <c r="M211" s="5">
        <f t="shared" si="22"/>
        <v>15353.426685693899</v>
      </c>
      <c r="N211" s="5">
        <f t="shared" si="23"/>
        <v>16687.269443453442</v>
      </c>
    </row>
    <row r="212" spans="1:14">
      <c r="A212" s="15" t="s">
        <v>207</v>
      </c>
      <c r="B212" s="4" t="s">
        <v>493</v>
      </c>
      <c r="C212" s="4" t="s">
        <v>492</v>
      </c>
      <c r="D212" s="8">
        <v>379.5</v>
      </c>
      <c r="E212" s="5">
        <v>695643</v>
      </c>
      <c r="F212" s="5">
        <f t="shared" si="18"/>
        <v>1833.0513833992095</v>
      </c>
      <c r="G212" s="5">
        <v>557463</v>
      </c>
      <c r="H212" s="5">
        <v>0</v>
      </c>
      <c r="I212" s="5">
        <f t="shared" si="19"/>
        <v>557463</v>
      </c>
      <c r="J212" s="5">
        <f t="shared" si="20"/>
        <v>1468.9407114624505</v>
      </c>
      <c r="K212" s="3">
        <v>6138032</v>
      </c>
      <c r="L212" s="5">
        <f t="shared" si="21"/>
        <v>4884926</v>
      </c>
      <c r="M212" s="5">
        <f t="shared" si="22"/>
        <v>12872.005270092226</v>
      </c>
      <c r="N212" s="5">
        <f t="shared" si="23"/>
        <v>16173.997364953886</v>
      </c>
    </row>
    <row r="213" spans="1:14">
      <c r="A213" s="15" t="s">
        <v>208</v>
      </c>
      <c r="B213" s="4" t="s">
        <v>494</v>
      </c>
      <c r="C213" s="4" t="s">
        <v>653</v>
      </c>
      <c r="D213" s="8">
        <v>619.70000000000005</v>
      </c>
      <c r="E213" s="5">
        <v>40948</v>
      </c>
      <c r="F213" s="5">
        <f t="shared" si="18"/>
        <v>66.07713409714377</v>
      </c>
      <c r="G213" s="5">
        <v>572059</v>
      </c>
      <c r="H213" s="5">
        <v>0</v>
      </c>
      <c r="I213" s="5">
        <f t="shared" si="19"/>
        <v>572059</v>
      </c>
      <c r="J213" s="5">
        <f t="shared" si="20"/>
        <v>923.12247861868639</v>
      </c>
      <c r="K213" s="3">
        <v>7552748</v>
      </c>
      <c r="L213" s="5">
        <f t="shared" si="21"/>
        <v>6939741</v>
      </c>
      <c r="M213" s="5">
        <f t="shared" si="22"/>
        <v>11198.549298047441</v>
      </c>
      <c r="N213" s="5">
        <f t="shared" si="23"/>
        <v>12187.748910763272</v>
      </c>
    </row>
    <row r="214" spans="1:14">
      <c r="A214" s="15" t="s">
        <v>209</v>
      </c>
      <c r="B214" s="4" t="s">
        <v>495</v>
      </c>
      <c r="C214" s="4" t="s">
        <v>653</v>
      </c>
      <c r="D214" s="8">
        <v>428.5</v>
      </c>
      <c r="E214" s="5">
        <v>105860</v>
      </c>
      <c r="F214" s="5">
        <f t="shared" si="18"/>
        <v>247.04784130688449</v>
      </c>
      <c r="G214" s="5">
        <v>0</v>
      </c>
      <c r="H214" s="5">
        <v>0</v>
      </c>
      <c r="I214" s="5">
        <f t="shared" si="19"/>
        <v>0</v>
      </c>
      <c r="J214" s="5">
        <f t="shared" si="20"/>
        <v>0</v>
      </c>
      <c r="K214" s="3">
        <v>4906840</v>
      </c>
      <c r="L214" s="5">
        <f t="shared" si="21"/>
        <v>4800980</v>
      </c>
      <c r="M214" s="5">
        <f t="shared" si="22"/>
        <v>11204.154025670945</v>
      </c>
      <c r="N214" s="5">
        <f t="shared" si="23"/>
        <v>11451.20186697783</v>
      </c>
    </row>
    <row r="215" spans="1:14">
      <c r="A215" s="15" t="s">
        <v>210</v>
      </c>
      <c r="B215" s="4" t="s">
        <v>496</v>
      </c>
      <c r="C215" s="4" t="s">
        <v>654</v>
      </c>
      <c r="D215" s="8">
        <v>397.6</v>
      </c>
      <c r="E215" s="5">
        <v>236859</v>
      </c>
      <c r="F215" s="5">
        <f t="shared" si="18"/>
        <v>595.7218309859154</v>
      </c>
      <c r="G215" s="5">
        <v>0</v>
      </c>
      <c r="H215" s="5">
        <v>0</v>
      </c>
      <c r="I215" s="5">
        <f t="shared" si="19"/>
        <v>0</v>
      </c>
      <c r="J215" s="5">
        <f t="shared" si="20"/>
        <v>0</v>
      </c>
      <c r="K215" s="3">
        <v>5598489</v>
      </c>
      <c r="L215" s="5">
        <f t="shared" si="21"/>
        <v>5361630</v>
      </c>
      <c r="M215" s="5">
        <f t="shared" si="22"/>
        <v>13484.98490945674</v>
      </c>
      <c r="N215" s="5">
        <f t="shared" si="23"/>
        <v>14080.706740442654</v>
      </c>
    </row>
    <row r="216" spans="1:14">
      <c r="A216" s="15" t="s">
        <v>211</v>
      </c>
      <c r="B216" s="4" t="s">
        <v>497</v>
      </c>
      <c r="C216" s="4" t="s">
        <v>492</v>
      </c>
      <c r="D216" s="8">
        <v>396</v>
      </c>
      <c r="E216" s="5">
        <v>257589</v>
      </c>
      <c r="F216" s="5">
        <f t="shared" si="18"/>
        <v>650.47727272727275</v>
      </c>
      <c r="G216" s="5">
        <v>483527</v>
      </c>
      <c r="H216" s="5">
        <v>0</v>
      </c>
      <c r="I216" s="5">
        <f t="shared" si="19"/>
        <v>483527</v>
      </c>
      <c r="J216" s="5">
        <f t="shared" si="20"/>
        <v>1221.0277777777778</v>
      </c>
      <c r="K216" s="3">
        <v>5681813</v>
      </c>
      <c r="L216" s="5">
        <f t="shared" si="21"/>
        <v>4940697</v>
      </c>
      <c r="M216" s="5">
        <f t="shared" si="22"/>
        <v>12476.507575757576</v>
      </c>
      <c r="N216" s="5">
        <f t="shared" si="23"/>
        <v>14348.012626262625</v>
      </c>
    </row>
    <row r="217" spans="1:14">
      <c r="A217" s="15" t="s">
        <v>212</v>
      </c>
      <c r="B217" s="4" t="s">
        <v>498</v>
      </c>
      <c r="C217" s="4" t="s">
        <v>580</v>
      </c>
      <c r="D217" s="8">
        <v>212</v>
      </c>
      <c r="E217" s="5">
        <v>97709</v>
      </c>
      <c r="F217" s="5">
        <f t="shared" si="18"/>
        <v>460.89150943396226</v>
      </c>
      <c r="G217" s="5">
        <v>0</v>
      </c>
      <c r="H217" s="5">
        <v>0</v>
      </c>
      <c r="I217" s="5">
        <f t="shared" si="19"/>
        <v>0</v>
      </c>
      <c r="J217" s="5">
        <f t="shared" si="20"/>
        <v>0</v>
      </c>
      <c r="K217" s="3">
        <v>3178741</v>
      </c>
      <c r="L217" s="5">
        <f t="shared" si="21"/>
        <v>3081032</v>
      </c>
      <c r="M217" s="5">
        <f t="shared" si="22"/>
        <v>14533.169811320755</v>
      </c>
      <c r="N217" s="5">
        <f t="shared" si="23"/>
        <v>14994.061320754718</v>
      </c>
    </row>
    <row r="218" spans="1:14">
      <c r="A218" s="15" t="s">
        <v>213</v>
      </c>
      <c r="B218" s="4" t="s">
        <v>499</v>
      </c>
      <c r="C218" s="4" t="s">
        <v>630</v>
      </c>
      <c r="D218" s="8">
        <v>2999.1</v>
      </c>
      <c r="E218" s="5">
        <v>1079394</v>
      </c>
      <c r="F218" s="5">
        <f t="shared" si="18"/>
        <v>359.90597179153747</v>
      </c>
      <c r="G218" s="5">
        <v>1699488</v>
      </c>
      <c r="H218" s="5">
        <v>0</v>
      </c>
      <c r="I218" s="5">
        <f t="shared" si="19"/>
        <v>1699488</v>
      </c>
      <c r="J218" s="5">
        <f t="shared" si="20"/>
        <v>566.66599979993998</v>
      </c>
      <c r="K218" s="3">
        <v>40184551</v>
      </c>
      <c r="L218" s="5">
        <f t="shared" si="21"/>
        <v>37405669</v>
      </c>
      <c r="M218" s="5">
        <f t="shared" si="22"/>
        <v>12472.298022740155</v>
      </c>
      <c r="N218" s="5">
        <f t="shared" si="23"/>
        <v>13398.869994331633</v>
      </c>
    </row>
    <row r="219" spans="1:14">
      <c r="A219" s="15" t="s">
        <v>214</v>
      </c>
      <c r="B219" s="4" t="s">
        <v>500</v>
      </c>
      <c r="C219" s="4" t="s">
        <v>582</v>
      </c>
      <c r="D219" s="8">
        <v>324</v>
      </c>
      <c r="E219" s="5">
        <v>83852</v>
      </c>
      <c r="F219" s="5">
        <f t="shared" si="18"/>
        <v>258.80246913580248</v>
      </c>
      <c r="G219" s="5">
        <v>0</v>
      </c>
      <c r="H219" s="5">
        <v>0</v>
      </c>
      <c r="I219" s="5">
        <f t="shared" si="19"/>
        <v>0</v>
      </c>
      <c r="J219" s="5">
        <f t="shared" si="20"/>
        <v>0</v>
      </c>
      <c r="K219" s="3">
        <v>4597714</v>
      </c>
      <c r="L219" s="5">
        <f t="shared" si="21"/>
        <v>4513862</v>
      </c>
      <c r="M219" s="5">
        <f t="shared" si="22"/>
        <v>13931.672839506173</v>
      </c>
      <c r="N219" s="5">
        <f t="shared" si="23"/>
        <v>14190.475308641975</v>
      </c>
    </row>
    <row r="220" spans="1:14">
      <c r="A220" s="15" t="s">
        <v>215</v>
      </c>
      <c r="B220" s="4" t="s">
        <v>501</v>
      </c>
      <c r="C220" s="4" t="s">
        <v>651</v>
      </c>
      <c r="D220" s="8">
        <v>563.20000000000005</v>
      </c>
      <c r="E220" s="5">
        <v>269891</v>
      </c>
      <c r="F220" s="5">
        <f t="shared" si="18"/>
        <v>479.20987215909088</v>
      </c>
      <c r="G220" s="5">
        <v>463780</v>
      </c>
      <c r="H220" s="5">
        <v>0</v>
      </c>
      <c r="I220" s="5">
        <f t="shared" si="19"/>
        <v>463780</v>
      </c>
      <c r="J220" s="5">
        <f t="shared" si="20"/>
        <v>823.47301136363626</v>
      </c>
      <c r="K220" s="3">
        <v>8339112</v>
      </c>
      <c r="L220" s="5">
        <f t="shared" si="21"/>
        <v>7605441</v>
      </c>
      <c r="M220" s="5">
        <f t="shared" si="22"/>
        <v>13503.979048295454</v>
      </c>
      <c r="N220" s="5">
        <f t="shared" si="23"/>
        <v>14806.66193181818</v>
      </c>
    </row>
    <row r="221" spans="1:14">
      <c r="A221" s="15" t="s">
        <v>216</v>
      </c>
      <c r="B221" s="4" t="s">
        <v>502</v>
      </c>
      <c r="C221" s="4" t="s">
        <v>630</v>
      </c>
      <c r="D221" s="8">
        <v>684</v>
      </c>
      <c r="E221" s="5">
        <v>402737</v>
      </c>
      <c r="F221" s="5">
        <f t="shared" si="18"/>
        <v>588.796783625731</v>
      </c>
      <c r="G221" s="5">
        <v>878393</v>
      </c>
      <c r="H221" s="5">
        <v>0</v>
      </c>
      <c r="I221" s="5">
        <f t="shared" si="19"/>
        <v>878393</v>
      </c>
      <c r="J221" s="5">
        <f t="shared" si="20"/>
        <v>1284.2002923976609</v>
      </c>
      <c r="K221" s="3">
        <v>8954870</v>
      </c>
      <c r="L221" s="5">
        <f t="shared" si="21"/>
        <v>7673740</v>
      </c>
      <c r="M221" s="5">
        <f t="shared" si="22"/>
        <v>11218.91812865497</v>
      </c>
      <c r="N221" s="5">
        <f t="shared" si="23"/>
        <v>13091.915204678362</v>
      </c>
    </row>
    <row r="222" spans="1:14">
      <c r="A222" s="15" t="s">
        <v>217</v>
      </c>
      <c r="B222" s="4" t="s">
        <v>503</v>
      </c>
      <c r="C222" s="4" t="s">
        <v>465</v>
      </c>
      <c r="D222" s="8">
        <v>267</v>
      </c>
      <c r="E222" s="5">
        <v>246300</v>
      </c>
      <c r="F222" s="5">
        <f t="shared" si="18"/>
        <v>922.47191011235952</v>
      </c>
      <c r="G222" s="5">
        <v>422701</v>
      </c>
      <c r="H222" s="5">
        <v>0</v>
      </c>
      <c r="I222" s="5">
        <f t="shared" si="19"/>
        <v>422701</v>
      </c>
      <c r="J222" s="5">
        <f t="shared" si="20"/>
        <v>1583.1498127340824</v>
      </c>
      <c r="K222" s="3">
        <v>3770975</v>
      </c>
      <c r="L222" s="5">
        <f t="shared" si="21"/>
        <v>3101974</v>
      </c>
      <c r="M222" s="5">
        <f t="shared" si="22"/>
        <v>11617.880149812734</v>
      </c>
      <c r="N222" s="5">
        <f t="shared" si="23"/>
        <v>14123.501872659175</v>
      </c>
    </row>
    <row r="223" spans="1:14">
      <c r="A223" s="15" t="s">
        <v>218</v>
      </c>
      <c r="B223" s="4" t="s">
        <v>504</v>
      </c>
      <c r="C223" s="4" t="s">
        <v>653</v>
      </c>
      <c r="D223" s="8">
        <v>985.7</v>
      </c>
      <c r="E223" s="5">
        <v>308454</v>
      </c>
      <c r="F223" s="5">
        <f t="shared" si="18"/>
        <v>312.92888302729023</v>
      </c>
      <c r="G223" s="5">
        <v>521167</v>
      </c>
      <c r="H223" s="5">
        <v>0</v>
      </c>
      <c r="I223" s="5">
        <f t="shared" si="19"/>
        <v>521167</v>
      </c>
      <c r="J223" s="5">
        <f t="shared" si="20"/>
        <v>528.72780764938625</v>
      </c>
      <c r="K223" s="3">
        <v>12827908</v>
      </c>
      <c r="L223" s="5">
        <f t="shared" si="21"/>
        <v>11998287</v>
      </c>
      <c r="M223" s="5">
        <f t="shared" si="22"/>
        <v>12172.351628284467</v>
      </c>
      <c r="N223" s="5">
        <f t="shared" si="23"/>
        <v>13014.008318961143</v>
      </c>
    </row>
    <row r="224" spans="1:14">
      <c r="A224" s="15" t="s">
        <v>219</v>
      </c>
      <c r="B224" s="4" t="s">
        <v>505</v>
      </c>
      <c r="C224" s="4" t="s">
        <v>646</v>
      </c>
      <c r="D224" s="8">
        <v>1539.8</v>
      </c>
      <c r="E224" s="5">
        <v>356753</v>
      </c>
      <c r="F224" s="5">
        <f t="shared" si="18"/>
        <v>231.68788154305756</v>
      </c>
      <c r="G224" s="5">
        <v>368213</v>
      </c>
      <c r="H224" s="5">
        <v>0</v>
      </c>
      <c r="I224" s="5">
        <f t="shared" si="19"/>
        <v>368213</v>
      </c>
      <c r="J224" s="5">
        <f t="shared" si="20"/>
        <v>239.13040654630473</v>
      </c>
      <c r="K224" s="3">
        <v>16155887</v>
      </c>
      <c r="L224" s="5">
        <f t="shared" si="21"/>
        <v>15430921</v>
      </c>
      <c r="M224" s="5">
        <f t="shared" si="22"/>
        <v>10021.38004935706</v>
      </c>
      <c r="N224" s="5">
        <f t="shared" si="23"/>
        <v>10492.198337446422</v>
      </c>
    </row>
    <row r="225" spans="1:14">
      <c r="A225" s="15" t="s">
        <v>220</v>
      </c>
      <c r="B225" s="4" t="s">
        <v>506</v>
      </c>
      <c r="C225" s="4" t="s">
        <v>655</v>
      </c>
      <c r="D225" s="8">
        <v>787</v>
      </c>
      <c r="E225" s="5">
        <v>306238</v>
      </c>
      <c r="F225" s="5">
        <f t="shared" si="18"/>
        <v>389.1207115628971</v>
      </c>
      <c r="G225" s="5">
        <v>0</v>
      </c>
      <c r="H225" s="5">
        <v>0</v>
      </c>
      <c r="I225" s="5">
        <f t="shared" si="19"/>
        <v>0</v>
      </c>
      <c r="J225" s="5">
        <f t="shared" si="20"/>
        <v>0</v>
      </c>
      <c r="K225" s="3">
        <v>8459029</v>
      </c>
      <c r="L225" s="5">
        <f t="shared" si="21"/>
        <v>8152791</v>
      </c>
      <c r="M225" s="5">
        <f t="shared" si="22"/>
        <v>10359.327827191868</v>
      </c>
      <c r="N225" s="5">
        <f t="shared" si="23"/>
        <v>10748.448538754765</v>
      </c>
    </row>
    <row r="226" spans="1:14">
      <c r="A226" s="15" t="s">
        <v>221</v>
      </c>
      <c r="B226" s="4" t="s">
        <v>507</v>
      </c>
      <c r="C226" s="4" t="s">
        <v>625</v>
      </c>
      <c r="D226" s="8">
        <v>5768.4</v>
      </c>
      <c r="E226" s="5">
        <v>2797473</v>
      </c>
      <c r="F226" s="5">
        <f t="shared" si="18"/>
        <v>484.96515498231747</v>
      </c>
      <c r="G226" s="5">
        <v>5899829</v>
      </c>
      <c r="H226" s="5">
        <v>0</v>
      </c>
      <c r="I226" s="5">
        <f t="shared" si="19"/>
        <v>5899829</v>
      </c>
      <c r="J226" s="5">
        <f t="shared" si="20"/>
        <v>1022.7843076069621</v>
      </c>
      <c r="K226" s="3">
        <v>64033586</v>
      </c>
      <c r="L226" s="5">
        <f t="shared" si="21"/>
        <v>55336284</v>
      </c>
      <c r="M226" s="5">
        <f t="shared" si="22"/>
        <v>9593.00395256917</v>
      </c>
      <c r="N226" s="5">
        <f t="shared" si="23"/>
        <v>11100.75341515845</v>
      </c>
    </row>
    <row r="227" spans="1:14">
      <c r="A227" s="15" t="s">
        <v>222</v>
      </c>
      <c r="B227" s="4" t="s">
        <v>508</v>
      </c>
      <c r="C227" s="4" t="s">
        <v>460</v>
      </c>
      <c r="D227" s="8">
        <v>411.9</v>
      </c>
      <c r="E227" s="5">
        <v>182152</v>
      </c>
      <c r="F227" s="5">
        <f t="shared" si="18"/>
        <v>442.22384073804324</v>
      </c>
      <c r="G227" s="5">
        <v>0</v>
      </c>
      <c r="H227" s="5">
        <v>0</v>
      </c>
      <c r="I227" s="5">
        <f t="shared" si="19"/>
        <v>0</v>
      </c>
      <c r="J227" s="5">
        <f t="shared" si="20"/>
        <v>0</v>
      </c>
      <c r="K227" s="3">
        <v>5063769</v>
      </c>
      <c r="L227" s="5">
        <f t="shared" si="21"/>
        <v>4881617</v>
      </c>
      <c r="M227" s="5">
        <f t="shared" si="22"/>
        <v>11851.461519786357</v>
      </c>
      <c r="N227" s="5">
        <f t="shared" si="23"/>
        <v>12293.6853605244</v>
      </c>
    </row>
    <row r="228" spans="1:14">
      <c r="A228" s="15" t="s">
        <v>223</v>
      </c>
      <c r="B228" s="4" t="s">
        <v>509</v>
      </c>
      <c r="C228" s="4" t="s">
        <v>636</v>
      </c>
      <c r="D228" s="8">
        <v>500.4</v>
      </c>
      <c r="E228" s="5">
        <v>561437</v>
      </c>
      <c r="F228" s="5">
        <f t="shared" si="18"/>
        <v>1121.9764188649081</v>
      </c>
      <c r="G228" s="5">
        <v>0</v>
      </c>
      <c r="H228" s="5">
        <v>0</v>
      </c>
      <c r="I228" s="5">
        <f t="shared" si="19"/>
        <v>0</v>
      </c>
      <c r="J228" s="5">
        <f t="shared" si="20"/>
        <v>0</v>
      </c>
      <c r="K228" s="3">
        <v>5605761</v>
      </c>
      <c r="L228" s="5">
        <f t="shared" si="21"/>
        <v>5044324</v>
      </c>
      <c r="M228" s="5">
        <f t="shared" si="22"/>
        <v>10080.583533173462</v>
      </c>
      <c r="N228" s="5">
        <f t="shared" si="23"/>
        <v>11202.559952038369</v>
      </c>
    </row>
    <row r="229" spans="1:14">
      <c r="A229" s="15" t="s">
        <v>224</v>
      </c>
      <c r="B229" s="4" t="s">
        <v>510</v>
      </c>
      <c r="C229" s="4" t="s">
        <v>636</v>
      </c>
      <c r="D229" s="8">
        <v>763.5</v>
      </c>
      <c r="E229" s="5">
        <v>274222</v>
      </c>
      <c r="F229" s="5">
        <f t="shared" si="18"/>
        <v>359.16437459070073</v>
      </c>
      <c r="G229" s="5">
        <v>629056</v>
      </c>
      <c r="H229" s="5">
        <v>0</v>
      </c>
      <c r="I229" s="5">
        <f t="shared" si="19"/>
        <v>629056</v>
      </c>
      <c r="J229" s="5">
        <f t="shared" si="20"/>
        <v>823.91093647675177</v>
      </c>
      <c r="K229" s="3">
        <v>8922393</v>
      </c>
      <c r="L229" s="5">
        <f t="shared" si="21"/>
        <v>8019115</v>
      </c>
      <c r="M229" s="5">
        <f t="shared" si="22"/>
        <v>10503.097576948265</v>
      </c>
      <c r="N229" s="5">
        <f t="shared" si="23"/>
        <v>11686.172888015717</v>
      </c>
    </row>
    <row r="230" spans="1:14">
      <c r="A230" s="15" t="s">
        <v>225</v>
      </c>
      <c r="B230" s="4" t="s">
        <v>511</v>
      </c>
      <c r="C230" s="4" t="s">
        <v>642</v>
      </c>
      <c r="D230" s="8">
        <v>6268.9</v>
      </c>
      <c r="E230" s="5">
        <v>4891127</v>
      </c>
      <c r="F230" s="5">
        <f t="shared" si="18"/>
        <v>780.22093190192857</v>
      </c>
      <c r="G230" s="5">
        <v>5161066</v>
      </c>
      <c r="H230" s="5">
        <v>0</v>
      </c>
      <c r="I230" s="5">
        <f t="shared" si="19"/>
        <v>5161066</v>
      </c>
      <c r="J230" s="5">
        <f t="shared" si="20"/>
        <v>823.28095838185334</v>
      </c>
      <c r="K230" s="3">
        <v>81698125</v>
      </c>
      <c r="L230" s="5">
        <f t="shared" si="21"/>
        <v>71645932</v>
      </c>
      <c r="M230" s="5">
        <f t="shared" si="22"/>
        <v>11428.788463685814</v>
      </c>
      <c r="N230" s="5">
        <f t="shared" si="23"/>
        <v>13032.290353969596</v>
      </c>
    </row>
    <row r="231" spans="1:14">
      <c r="A231" s="15" t="s">
        <v>226</v>
      </c>
      <c r="B231" s="4" t="s">
        <v>512</v>
      </c>
      <c r="C231" s="4" t="s">
        <v>638</v>
      </c>
      <c r="D231" s="8">
        <v>333.4</v>
      </c>
      <c r="E231" s="5">
        <v>439653</v>
      </c>
      <c r="F231" s="5">
        <f t="shared" si="18"/>
        <v>1318.6952609478105</v>
      </c>
      <c r="G231" s="5">
        <v>337573</v>
      </c>
      <c r="H231" s="5">
        <v>0</v>
      </c>
      <c r="I231" s="5">
        <f t="shared" si="19"/>
        <v>337573</v>
      </c>
      <c r="J231" s="5">
        <f t="shared" si="20"/>
        <v>1012.5164967006599</v>
      </c>
      <c r="K231" s="3">
        <v>4724332</v>
      </c>
      <c r="L231" s="5">
        <f t="shared" si="21"/>
        <v>3947106</v>
      </c>
      <c r="M231" s="5">
        <f t="shared" si="22"/>
        <v>11838.95020995801</v>
      </c>
      <c r="N231" s="5">
        <f t="shared" si="23"/>
        <v>14170.16196760648</v>
      </c>
    </row>
    <row r="232" spans="1:14">
      <c r="A232" s="15" t="s">
        <v>227</v>
      </c>
      <c r="B232" s="4" t="s">
        <v>513</v>
      </c>
      <c r="C232" s="4" t="s">
        <v>655</v>
      </c>
      <c r="D232" s="8">
        <v>1732.1</v>
      </c>
      <c r="E232" s="5">
        <v>1394576</v>
      </c>
      <c r="F232" s="5">
        <f t="shared" si="18"/>
        <v>805.13596212689799</v>
      </c>
      <c r="G232" s="5">
        <v>1833570</v>
      </c>
      <c r="H232" s="5">
        <v>0</v>
      </c>
      <c r="I232" s="5">
        <f t="shared" si="19"/>
        <v>1833570</v>
      </c>
      <c r="J232" s="5">
        <f t="shared" si="20"/>
        <v>1058.5820680099303</v>
      </c>
      <c r="K232" s="3">
        <v>23023819</v>
      </c>
      <c r="L232" s="5">
        <f t="shared" si="21"/>
        <v>19795673</v>
      </c>
      <c r="M232" s="5">
        <f t="shared" si="22"/>
        <v>11428.712545465043</v>
      </c>
      <c r="N232" s="5">
        <f t="shared" si="23"/>
        <v>13292.430575601871</v>
      </c>
    </row>
    <row r="233" spans="1:14">
      <c r="A233" s="15" t="s">
        <v>228</v>
      </c>
      <c r="B233" s="4" t="s">
        <v>514</v>
      </c>
      <c r="C233" s="4" t="s">
        <v>655</v>
      </c>
      <c r="D233" s="8">
        <v>1950.2</v>
      </c>
      <c r="E233" s="5">
        <v>1485249</v>
      </c>
      <c r="F233" s="5">
        <f t="shared" si="18"/>
        <v>761.58804225207666</v>
      </c>
      <c r="G233" s="5">
        <v>3144388</v>
      </c>
      <c r="H233" s="5">
        <v>0</v>
      </c>
      <c r="I233" s="5">
        <f t="shared" si="19"/>
        <v>3144388</v>
      </c>
      <c r="J233" s="5">
        <f t="shared" si="20"/>
        <v>1612.3412983283765</v>
      </c>
      <c r="K233" s="3">
        <v>24358845</v>
      </c>
      <c r="L233" s="5">
        <f t="shared" si="21"/>
        <v>19729208</v>
      </c>
      <c r="M233" s="5">
        <f t="shared" si="22"/>
        <v>10116.504973848836</v>
      </c>
      <c r="N233" s="5">
        <f t="shared" si="23"/>
        <v>12490.434314429289</v>
      </c>
    </row>
    <row r="234" spans="1:14">
      <c r="A234" s="15" t="s">
        <v>229</v>
      </c>
      <c r="B234" s="4" t="s">
        <v>515</v>
      </c>
      <c r="C234" s="4" t="s">
        <v>655</v>
      </c>
      <c r="D234" s="8">
        <v>902.4</v>
      </c>
      <c r="E234" s="5">
        <v>147734</v>
      </c>
      <c r="F234" s="5">
        <f t="shared" si="18"/>
        <v>163.71232269503545</v>
      </c>
      <c r="G234" s="5">
        <v>0</v>
      </c>
      <c r="H234" s="5">
        <v>293908</v>
      </c>
      <c r="I234" s="5">
        <f t="shared" si="19"/>
        <v>293908</v>
      </c>
      <c r="J234" s="5">
        <f t="shared" si="20"/>
        <v>325.69592198581563</v>
      </c>
      <c r="K234" s="3">
        <v>9779048</v>
      </c>
      <c r="L234" s="5">
        <f t="shared" si="21"/>
        <v>9337406</v>
      </c>
      <c r="M234" s="5">
        <f t="shared" si="22"/>
        <v>10347.30274822695</v>
      </c>
      <c r="N234" s="5">
        <f t="shared" si="23"/>
        <v>10836.710992907801</v>
      </c>
    </row>
    <row r="235" spans="1:14">
      <c r="A235" s="15" t="s">
        <v>230</v>
      </c>
      <c r="B235" s="4" t="s">
        <v>516</v>
      </c>
      <c r="C235" s="4" t="s">
        <v>492</v>
      </c>
      <c r="D235" s="8">
        <v>412.3</v>
      </c>
      <c r="E235" s="5">
        <v>587766</v>
      </c>
      <c r="F235" s="5">
        <f t="shared" si="18"/>
        <v>1425.5784622847441</v>
      </c>
      <c r="G235" s="5">
        <v>379135</v>
      </c>
      <c r="H235" s="5">
        <v>0</v>
      </c>
      <c r="I235" s="5">
        <f t="shared" si="19"/>
        <v>379135</v>
      </c>
      <c r="J235" s="5">
        <f t="shared" si="20"/>
        <v>919.56099927237449</v>
      </c>
      <c r="K235" s="3">
        <v>5902855</v>
      </c>
      <c r="L235" s="5">
        <f t="shared" si="21"/>
        <v>4935954</v>
      </c>
      <c r="M235" s="5">
        <f t="shared" si="22"/>
        <v>11971.753577492116</v>
      </c>
      <c r="N235" s="5">
        <f t="shared" si="23"/>
        <v>14316.893039049235</v>
      </c>
    </row>
    <row r="236" spans="1:14">
      <c r="A236" s="15" t="s">
        <v>231</v>
      </c>
      <c r="B236" s="4" t="s">
        <v>517</v>
      </c>
      <c r="C236" s="4" t="s">
        <v>520</v>
      </c>
      <c r="D236" s="8">
        <v>652.70000000000005</v>
      </c>
      <c r="E236" s="5">
        <v>218950</v>
      </c>
      <c r="F236" s="5">
        <f t="shared" si="18"/>
        <v>335.45273479393285</v>
      </c>
      <c r="G236" s="5">
        <v>747355</v>
      </c>
      <c r="H236" s="5">
        <v>0</v>
      </c>
      <c r="I236" s="5">
        <f t="shared" si="19"/>
        <v>747355</v>
      </c>
      <c r="J236" s="5">
        <f t="shared" si="20"/>
        <v>1145.0206833154589</v>
      </c>
      <c r="K236" s="3">
        <v>8238388</v>
      </c>
      <c r="L236" s="5">
        <f t="shared" si="21"/>
        <v>7272083</v>
      </c>
      <c r="M236" s="5">
        <f t="shared" si="22"/>
        <v>11141.539757928604</v>
      </c>
      <c r="N236" s="5">
        <f t="shared" si="23"/>
        <v>12622.013176037995</v>
      </c>
    </row>
    <row r="237" spans="1:14">
      <c r="A237" s="15" t="s">
        <v>232</v>
      </c>
      <c r="B237" s="4" t="s">
        <v>518</v>
      </c>
      <c r="C237" s="4" t="s">
        <v>625</v>
      </c>
      <c r="D237" s="8">
        <v>3464.1</v>
      </c>
      <c r="E237" s="5">
        <v>1815766</v>
      </c>
      <c r="F237" s="5">
        <f t="shared" si="18"/>
        <v>524.16673883548401</v>
      </c>
      <c r="G237" s="5">
        <v>2454707</v>
      </c>
      <c r="H237" s="5">
        <v>0</v>
      </c>
      <c r="I237" s="5">
        <f t="shared" si="19"/>
        <v>2454707</v>
      </c>
      <c r="J237" s="5">
        <f t="shared" si="20"/>
        <v>708.61320400681279</v>
      </c>
      <c r="K237" s="3">
        <v>37334840</v>
      </c>
      <c r="L237" s="5">
        <f t="shared" si="21"/>
        <v>33064367</v>
      </c>
      <c r="M237" s="5">
        <f t="shared" si="22"/>
        <v>9544.8650443116549</v>
      </c>
      <c r="N237" s="5">
        <f t="shared" si="23"/>
        <v>10777.644987153952</v>
      </c>
    </row>
    <row r="238" spans="1:14">
      <c r="A238" s="15" t="s">
        <v>233</v>
      </c>
      <c r="B238" s="4" t="s">
        <v>519</v>
      </c>
      <c r="C238" s="4" t="s">
        <v>656</v>
      </c>
      <c r="D238" s="8">
        <v>425.1</v>
      </c>
      <c r="E238" s="5">
        <v>533500</v>
      </c>
      <c r="F238" s="5">
        <f t="shared" si="18"/>
        <v>1254.9988238061633</v>
      </c>
      <c r="G238" s="5">
        <v>0</v>
      </c>
      <c r="H238" s="5">
        <v>0</v>
      </c>
      <c r="I238" s="5">
        <f t="shared" si="19"/>
        <v>0</v>
      </c>
      <c r="J238" s="5">
        <f t="shared" si="20"/>
        <v>0</v>
      </c>
      <c r="K238" s="3">
        <v>6091420</v>
      </c>
      <c r="L238" s="5">
        <f t="shared" si="21"/>
        <v>5557920</v>
      </c>
      <c r="M238" s="5">
        <f t="shared" si="22"/>
        <v>13074.382498235709</v>
      </c>
      <c r="N238" s="5">
        <f t="shared" si="23"/>
        <v>14329.381322041872</v>
      </c>
    </row>
    <row r="239" spans="1:14">
      <c r="A239" s="15" t="s">
        <v>234</v>
      </c>
      <c r="B239" s="4" t="s">
        <v>520</v>
      </c>
      <c r="C239" s="4" t="s">
        <v>520</v>
      </c>
      <c r="D239" s="8">
        <v>3627.4</v>
      </c>
      <c r="E239" s="5">
        <v>1147232</v>
      </c>
      <c r="F239" s="5">
        <f t="shared" si="18"/>
        <v>316.26840160996858</v>
      </c>
      <c r="G239" s="5">
        <v>5492553</v>
      </c>
      <c r="H239" s="5">
        <v>0</v>
      </c>
      <c r="I239" s="5">
        <f t="shared" si="19"/>
        <v>5492553</v>
      </c>
      <c r="J239" s="5">
        <f t="shared" si="20"/>
        <v>1514.1845398908308</v>
      </c>
      <c r="K239" s="3">
        <v>66534326</v>
      </c>
      <c r="L239" s="5">
        <f t="shared" si="21"/>
        <v>59894541</v>
      </c>
      <c r="M239" s="5">
        <f t="shared" si="22"/>
        <v>16511.70011578541</v>
      </c>
      <c r="N239" s="5">
        <f t="shared" si="23"/>
        <v>18342.15305728621</v>
      </c>
    </row>
    <row r="240" spans="1:14">
      <c r="A240" s="15" t="s">
        <v>235</v>
      </c>
      <c r="B240" s="4" t="s">
        <v>521</v>
      </c>
      <c r="C240" s="4" t="s">
        <v>653</v>
      </c>
      <c r="D240" s="8">
        <v>310.5</v>
      </c>
      <c r="E240" s="5">
        <v>52522</v>
      </c>
      <c r="F240" s="5">
        <f t="shared" si="18"/>
        <v>169.15297906602254</v>
      </c>
      <c r="G240" s="5">
        <v>269145</v>
      </c>
      <c r="H240" s="5">
        <v>0</v>
      </c>
      <c r="I240" s="5">
        <f t="shared" si="19"/>
        <v>269145</v>
      </c>
      <c r="J240" s="5">
        <f t="shared" si="20"/>
        <v>866.8115942028985</v>
      </c>
      <c r="K240" s="3">
        <v>3871811</v>
      </c>
      <c r="L240" s="5">
        <f t="shared" si="21"/>
        <v>3550144</v>
      </c>
      <c r="M240" s="5">
        <f t="shared" si="22"/>
        <v>11433.636070853463</v>
      </c>
      <c r="N240" s="5">
        <f t="shared" si="23"/>
        <v>12469.600644122384</v>
      </c>
    </row>
    <row r="241" spans="1:14">
      <c r="A241" s="15" t="s">
        <v>236</v>
      </c>
      <c r="B241" s="4" t="s">
        <v>522</v>
      </c>
      <c r="C241" s="4" t="s">
        <v>653</v>
      </c>
      <c r="D241" s="8">
        <v>278</v>
      </c>
      <c r="E241" s="5">
        <v>541628</v>
      </c>
      <c r="F241" s="5">
        <f t="shared" si="18"/>
        <v>1948.3021582733813</v>
      </c>
      <c r="G241" s="5">
        <v>0</v>
      </c>
      <c r="H241" s="5">
        <v>0</v>
      </c>
      <c r="I241" s="5">
        <f t="shared" si="19"/>
        <v>0</v>
      </c>
      <c r="J241" s="5">
        <f t="shared" si="20"/>
        <v>0</v>
      </c>
      <c r="K241" s="3">
        <v>4124634</v>
      </c>
      <c r="L241" s="5">
        <f t="shared" si="21"/>
        <v>3583006</v>
      </c>
      <c r="M241" s="5">
        <f t="shared" si="22"/>
        <v>12888.510791366907</v>
      </c>
      <c r="N241" s="5">
        <f t="shared" si="23"/>
        <v>14836.812949640287</v>
      </c>
    </row>
    <row r="242" spans="1:14">
      <c r="A242" s="15" t="s">
        <v>237</v>
      </c>
      <c r="B242" s="4" t="s">
        <v>523</v>
      </c>
      <c r="C242" s="4" t="s">
        <v>632</v>
      </c>
      <c r="D242" s="8">
        <v>7097</v>
      </c>
      <c r="E242" s="5">
        <v>1199075</v>
      </c>
      <c r="F242" s="5">
        <f t="shared" si="18"/>
        <v>168.95519233478936</v>
      </c>
      <c r="G242" s="5">
        <v>7002576</v>
      </c>
      <c r="H242" s="5">
        <v>0</v>
      </c>
      <c r="I242" s="5">
        <f t="shared" si="19"/>
        <v>7002576</v>
      </c>
      <c r="J242" s="5">
        <f t="shared" si="20"/>
        <v>986.69522333380303</v>
      </c>
      <c r="K242" s="3">
        <v>88497499</v>
      </c>
      <c r="L242" s="5">
        <f t="shared" si="21"/>
        <v>80295848</v>
      </c>
      <c r="M242" s="5">
        <f t="shared" si="22"/>
        <v>11314.054952796956</v>
      </c>
      <c r="N242" s="5">
        <f t="shared" si="23"/>
        <v>12469.705368465549</v>
      </c>
    </row>
    <row r="243" spans="1:14">
      <c r="A243" s="15" t="s">
        <v>238</v>
      </c>
      <c r="B243" s="4" t="s">
        <v>524</v>
      </c>
      <c r="C243" s="4" t="s">
        <v>520</v>
      </c>
      <c r="D243" s="8">
        <v>2263.1999999999998</v>
      </c>
      <c r="E243" s="5">
        <v>971821</v>
      </c>
      <c r="F243" s="5">
        <f t="shared" si="18"/>
        <v>429.40129020855431</v>
      </c>
      <c r="G243" s="5">
        <v>3634617</v>
      </c>
      <c r="H243" s="5">
        <v>0</v>
      </c>
      <c r="I243" s="5">
        <f t="shared" si="19"/>
        <v>3634617</v>
      </c>
      <c r="J243" s="5">
        <f t="shared" si="20"/>
        <v>1605.9636797454932</v>
      </c>
      <c r="K243" s="3">
        <v>23410989</v>
      </c>
      <c r="L243" s="5">
        <f t="shared" si="21"/>
        <v>18804551</v>
      </c>
      <c r="M243" s="5">
        <f t="shared" si="22"/>
        <v>8308.8330682219876</v>
      </c>
      <c r="N243" s="5">
        <f t="shared" si="23"/>
        <v>10344.198038176035</v>
      </c>
    </row>
    <row r="244" spans="1:14">
      <c r="A244" s="15" t="s">
        <v>239</v>
      </c>
      <c r="B244" s="4" t="s">
        <v>525</v>
      </c>
      <c r="C244" s="4" t="s">
        <v>642</v>
      </c>
      <c r="D244" s="8">
        <v>228.7</v>
      </c>
      <c r="E244" s="5">
        <v>137782</v>
      </c>
      <c r="F244" s="5">
        <f t="shared" si="18"/>
        <v>602.45736773065153</v>
      </c>
      <c r="G244" s="5">
        <v>0</v>
      </c>
      <c r="H244" s="5">
        <v>0</v>
      </c>
      <c r="I244" s="5">
        <f t="shared" si="19"/>
        <v>0</v>
      </c>
      <c r="J244" s="5">
        <f t="shared" si="20"/>
        <v>0</v>
      </c>
      <c r="K244" s="3">
        <v>3404574</v>
      </c>
      <c r="L244" s="5">
        <f t="shared" si="21"/>
        <v>3266792</v>
      </c>
      <c r="M244" s="5">
        <f t="shared" si="22"/>
        <v>14284.180148666375</v>
      </c>
      <c r="N244" s="5">
        <f t="shared" si="23"/>
        <v>14886.637516397028</v>
      </c>
    </row>
    <row r="245" spans="1:14">
      <c r="A245" s="15" t="s">
        <v>240</v>
      </c>
      <c r="B245" s="4" t="s">
        <v>526</v>
      </c>
      <c r="C245" s="4" t="s">
        <v>636</v>
      </c>
      <c r="D245" s="8">
        <v>794</v>
      </c>
      <c r="E245" s="5">
        <v>251039</v>
      </c>
      <c r="F245" s="5">
        <f t="shared" si="18"/>
        <v>316.1700251889169</v>
      </c>
      <c r="G245" s="5">
        <v>1110889</v>
      </c>
      <c r="H245" s="5">
        <v>0</v>
      </c>
      <c r="I245" s="5">
        <f t="shared" si="19"/>
        <v>1110889</v>
      </c>
      <c r="J245" s="5">
        <f t="shared" si="20"/>
        <v>1399.1045340050377</v>
      </c>
      <c r="K245" s="3">
        <v>9325530</v>
      </c>
      <c r="L245" s="5">
        <f t="shared" si="21"/>
        <v>7963602</v>
      </c>
      <c r="M245" s="5">
        <f t="shared" si="22"/>
        <v>10029.725440806045</v>
      </c>
      <c r="N245" s="5">
        <f t="shared" si="23"/>
        <v>11745</v>
      </c>
    </row>
    <row r="246" spans="1:14">
      <c r="A246" s="15" t="s">
        <v>241</v>
      </c>
      <c r="B246" s="4" t="s">
        <v>527</v>
      </c>
      <c r="C246" s="4" t="s">
        <v>644</v>
      </c>
      <c r="D246" s="8">
        <v>671.5</v>
      </c>
      <c r="E246" s="5">
        <v>352969</v>
      </c>
      <c r="F246" s="5">
        <f t="shared" si="18"/>
        <v>525.64259121370071</v>
      </c>
      <c r="G246" s="5">
        <v>381613</v>
      </c>
      <c r="H246" s="5">
        <v>0</v>
      </c>
      <c r="I246" s="5">
        <f t="shared" si="19"/>
        <v>381613</v>
      </c>
      <c r="J246" s="5">
        <f t="shared" si="20"/>
        <v>568.29932985852565</v>
      </c>
      <c r="K246" s="3">
        <v>8693800</v>
      </c>
      <c r="L246" s="5">
        <f t="shared" si="21"/>
        <v>7959218</v>
      </c>
      <c r="M246" s="5">
        <f t="shared" si="22"/>
        <v>11852.893521965749</v>
      </c>
      <c r="N246" s="5">
        <f t="shared" si="23"/>
        <v>12946.835443037975</v>
      </c>
    </row>
    <row r="247" spans="1:14">
      <c r="A247" s="15" t="s">
        <v>242</v>
      </c>
      <c r="B247" s="4" t="s">
        <v>528</v>
      </c>
      <c r="C247" s="4" t="s">
        <v>657</v>
      </c>
      <c r="D247" s="8">
        <v>313</v>
      </c>
      <c r="E247" s="5">
        <v>137256</v>
      </c>
      <c r="F247" s="5">
        <f t="shared" si="18"/>
        <v>438.51757188498402</v>
      </c>
      <c r="G247" s="5">
        <v>296146</v>
      </c>
      <c r="H247" s="5">
        <v>0</v>
      </c>
      <c r="I247" s="5">
        <f t="shared" si="19"/>
        <v>296146</v>
      </c>
      <c r="J247" s="5">
        <f t="shared" si="20"/>
        <v>946.15335463258782</v>
      </c>
      <c r="K247" s="3">
        <v>4700810</v>
      </c>
      <c r="L247" s="5">
        <f t="shared" si="21"/>
        <v>4267408</v>
      </c>
      <c r="M247" s="5">
        <f t="shared" si="22"/>
        <v>13633.891373801916</v>
      </c>
      <c r="N247" s="5">
        <f t="shared" si="23"/>
        <v>15018.562300319489</v>
      </c>
    </row>
    <row r="248" spans="1:14">
      <c r="A248" s="15" t="s">
        <v>243</v>
      </c>
      <c r="B248" s="4" t="s">
        <v>529</v>
      </c>
      <c r="C248" s="4" t="s">
        <v>657</v>
      </c>
      <c r="D248" s="8">
        <v>340</v>
      </c>
      <c r="E248" s="5">
        <v>109400</v>
      </c>
      <c r="F248" s="5">
        <f t="shared" si="18"/>
        <v>321.76470588235293</v>
      </c>
      <c r="G248" s="5">
        <v>231711</v>
      </c>
      <c r="H248" s="5">
        <v>0</v>
      </c>
      <c r="I248" s="5">
        <f t="shared" si="19"/>
        <v>231711</v>
      </c>
      <c r="J248" s="5">
        <f t="shared" si="20"/>
        <v>681.50294117647059</v>
      </c>
      <c r="K248" s="3">
        <v>4511350</v>
      </c>
      <c r="L248" s="5">
        <f t="shared" si="21"/>
        <v>4170239</v>
      </c>
      <c r="M248" s="5">
        <f t="shared" si="22"/>
        <v>12265.408823529411</v>
      </c>
      <c r="N248" s="5">
        <f t="shared" si="23"/>
        <v>13268.676470588236</v>
      </c>
    </row>
    <row r="249" spans="1:14">
      <c r="A249" s="15" t="s">
        <v>244</v>
      </c>
      <c r="B249" s="4" t="s">
        <v>530</v>
      </c>
      <c r="C249" s="4" t="s">
        <v>520</v>
      </c>
      <c r="D249" s="8">
        <v>1862.6</v>
      </c>
      <c r="E249" s="5">
        <v>868088</v>
      </c>
      <c r="F249" s="5">
        <f t="shared" si="18"/>
        <v>466.06249328895098</v>
      </c>
      <c r="G249" s="5">
        <v>2370926</v>
      </c>
      <c r="H249" s="5">
        <v>0</v>
      </c>
      <c r="I249" s="5">
        <f t="shared" si="19"/>
        <v>2370926</v>
      </c>
      <c r="J249" s="5">
        <f t="shared" si="20"/>
        <v>1272.9120584129712</v>
      </c>
      <c r="K249" s="3">
        <v>19442707</v>
      </c>
      <c r="L249" s="5">
        <f t="shared" si="21"/>
        <v>16203693</v>
      </c>
      <c r="M249" s="5">
        <f t="shared" si="22"/>
        <v>8699.5023086008805</v>
      </c>
      <c r="N249" s="5">
        <f t="shared" si="23"/>
        <v>10438.476860302802</v>
      </c>
    </row>
    <row r="250" spans="1:14">
      <c r="A250" s="15" t="s">
        <v>245</v>
      </c>
      <c r="B250" s="4" t="s">
        <v>531</v>
      </c>
      <c r="C250" s="4" t="s">
        <v>657</v>
      </c>
      <c r="D250" s="8">
        <v>2223.6999999999998</v>
      </c>
      <c r="E250" s="5">
        <v>963316</v>
      </c>
      <c r="F250" s="5">
        <f t="shared" si="18"/>
        <v>433.2041192606917</v>
      </c>
      <c r="G250" s="5">
        <v>1946593</v>
      </c>
      <c r="H250" s="5">
        <v>0</v>
      </c>
      <c r="I250" s="5">
        <f t="shared" si="19"/>
        <v>1946593</v>
      </c>
      <c r="J250" s="5">
        <f t="shared" si="20"/>
        <v>875.38471916175752</v>
      </c>
      <c r="K250" s="3">
        <v>37487449</v>
      </c>
      <c r="L250" s="5">
        <f t="shared" si="21"/>
        <v>34577540</v>
      </c>
      <c r="M250" s="5">
        <f t="shared" si="22"/>
        <v>15549.552547555877</v>
      </c>
      <c r="N250" s="5">
        <f t="shared" si="23"/>
        <v>16858.141385978324</v>
      </c>
    </row>
    <row r="251" spans="1:14">
      <c r="A251" s="15" t="s">
        <v>246</v>
      </c>
      <c r="B251" s="4" t="s">
        <v>532</v>
      </c>
      <c r="C251" s="4" t="s">
        <v>658</v>
      </c>
      <c r="D251" s="8">
        <v>895</v>
      </c>
      <c r="E251" s="5">
        <v>593338</v>
      </c>
      <c r="F251" s="5">
        <f t="shared" si="18"/>
        <v>662.94748603351957</v>
      </c>
      <c r="G251" s="5">
        <v>1266275</v>
      </c>
      <c r="H251" s="5">
        <v>0</v>
      </c>
      <c r="I251" s="5">
        <f t="shared" si="19"/>
        <v>1266275</v>
      </c>
      <c r="J251" s="5">
        <f t="shared" si="20"/>
        <v>1414.8324022346369</v>
      </c>
      <c r="K251" s="3">
        <v>11756601</v>
      </c>
      <c r="L251" s="5">
        <f t="shared" si="21"/>
        <v>9896988</v>
      </c>
      <c r="M251" s="5">
        <f t="shared" si="22"/>
        <v>11058.08715083799</v>
      </c>
      <c r="N251" s="5">
        <f t="shared" si="23"/>
        <v>13135.867039106146</v>
      </c>
    </row>
    <row r="252" spans="1:14">
      <c r="A252" s="15" t="s">
        <v>247</v>
      </c>
      <c r="B252" s="4" t="s">
        <v>533</v>
      </c>
      <c r="C252" s="4" t="s">
        <v>354</v>
      </c>
      <c r="D252" s="8">
        <v>399</v>
      </c>
      <c r="E252" s="5">
        <v>216281</v>
      </c>
      <c r="F252" s="5">
        <f t="shared" si="18"/>
        <v>542.05764411027565</v>
      </c>
      <c r="G252" s="5">
        <v>0</v>
      </c>
      <c r="H252" s="5">
        <v>323995</v>
      </c>
      <c r="I252" s="5">
        <f t="shared" si="19"/>
        <v>323995</v>
      </c>
      <c r="J252" s="5">
        <f t="shared" si="20"/>
        <v>812.01754385964909</v>
      </c>
      <c r="K252" s="3">
        <v>5956270</v>
      </c>
      <c r="L252" s="5">
        <f t="shared" si="21"/>
        <v>5415994</v>
      </c>
      <c r="M252" s="5">
        <f t="shared" si="22"/>
        <v>13573.919799498746</v>
      </c>
      <c r="N252" s="5">
        <f t="shared" si="23"/>
        <v>14927.994987468672</v>
      </c>
    </row>
    <row r="253" spans="1:14">
      <c r="A253" s="15" t="s">
        <v>248</v>
      </c>
      <c r="B253" s="4" t="s">
        <v>534</v>
      </c>
      <c r="C253" s="4" t="s">
        <v>659</v>
      </c>
      <c r="D253" s="8">
        <v>79.8</v>
      </c>
      <c r="E253" s="5">
        <v>126993</v>
      </c>
      <c r="F253" s="5">
        <f t="shared" si="18"/>
        <v>1591.390977443609</v>
      </c>
      <c r="G253" s="5">
        <v>0</v>
      </c>
      <c r="H253" s="5">
        <v>0</v>
      </c>
      <c r="I253" s="5">
        <f t="shared" si="19"/>
        <v>0</v>
      </c>
      <c r="J253" s="5">
        <f t="shared" si="20"/>
        <v>0</v>
      </c>
      <c r="K253" s="3">
        <v>1464798</v>
      </c>
      <c r="L253" s="5">
        <f t="shared" si="21"/>
        <v>1337805</v>
      </c>
      <c r="M253" s="5">
        <f t="shared" si="22"/>
        <v>16764.473684210527</v>
      </c>
      <c r="N253" s="5">
        <f t="shared" si="23"/>
        <v>18355.864661654137</v>
      </c>
    </row>
    <row r="254" spans="1:14">
      <c r="A254" s="15" t="s">
        <v>249</v>
      </c>
      <c r="B254" s="4" t="s">
        <v>535</v>
      </c>
      <c r="C254" s="4" t="s">
        <v>520</v>
      </c>
      <c r="D254" s="8">
        <v>2557.1</v>
      </c>
      <c r="E254" s="5">
        <v>695831</v>
      </c>
      <c r="F254" s="5">
        <f t="shared" si="18"/>
        <v>272.11724218841658</v>
      </c>
      <c r="G254" s="5">
        <v>5781011</v>
      </c>
      <c r="H254" s="5">
        <v>0</v>
      </c>
      <c r="I254" s="5">
        <f t="shared" si="19"/>
        <v>5781011</v>
      </c>
      <c r="J254" s="5">
        <f t="shared" si="20"/>
        <v>2260.7684486332173</v>
      </c>
      <c r="K254" s="3">
        <v>29355874</v>
      </c>
      <c r="L254" s="5">
        <f t="shared" si="21"/>
        <v>22879032</v>
      </c>
      <c r="M254" s="5">
        <f t="shared" si="22"/>
        <v>8947.2574400688281</v>
      </c>
      <c r="N254" s="5">
        <f t="shared" si="23"/>
        <v>11480.143130890463</v>
      </c>
    </row>
    <row r="255" spans="1:14">
      <c r="A255" s="15" t="s">
        <v>250</v>
      </c>
      <c r="B255" s="4" t="s">
        <v>536</v>
      </c>
      <c r="C255" s="4" t="s">
        <v>657</v>
      </c>
      <c r="D255" s="8">
        <v>2645</v>
      </c>
      <c r="E255" s="5">
        <v>431934</v>
      </c>
      <c r="F255" s="5">
        <f t="shared" si="18"/>
        <v>163.30207939508506</v>
      </c>
      <c r="G255" s="5">
        <v>2744090</v>
      </c>
      <c r="H255" s="5">
        <v>0</v>
      </c>
      <c r="I255" s="5">
        <f t="shared" si="19"/>
        <v>2744090</v>
      </c>
      <c r="J255" s="5">
        <f t="shared" si="20"/>
        <v>1037.4631379962193</v>
      </c>
      <c r="K255" s="3">
        <v>30942595</v>
      </c>
      <c r="L255" s="5">
        <f t="shared" si="21"/>
        <v>27766571</v>
      </c>
      <c r="M255" s="5">
        <f t="shared" si="22"/>
        <v>10497.758412098299</v>
      </c>
      <c r="N255" s="5">
        <f t="shared" si="23"/>
        <v>11698.523629489602</v>
      </c>
    </row>
    <row r="256" spans="1:14">
      <c r="A256" s="15" t="s">
        <v>251</v>
      </c>
      <c r="B256" s="4" t="s">
        <v>537</v>
      </c>
      <c r="C256" s="4" t="s">
        <v>657</v>
      </c>
      <c r="D256" s="8">
        <v>146.80000000000001</v>
      </c>
      <c r="E256" s="5">
        <v>140452</v>
      </c>
      <c r="F256" s="5">
        <f t="shared" si="18"/>
        <v>956.75749318801081</v>
      </c>
      <c r="G256" s="5">
        <v>0</v>
      </c>
      <c r="H256" s="5">
        <v>0</v>
      </c>
      <c r="I256" s="5">
        <f t="shared" si="19"/>
        <v>0</v>
      </c>
      <c r="J256" s="5">
        <f t="shared" si="20"/>
        <v>0</v>
      </c>
      <c r="K256" s="3">
        <v>2261618</v>
      </c>
      <c r="L256" s="5">
        <f t="shared" si="21"/>
        <v>2121166</v>
      </c>
      <c r="M256" s="5">
        <f t="shared" si="22"/>
        <v>14449.359673024523</v>
      </c>
      <c r="N256" s="5">
        <f t="shared" si="23"/>
        <v>15406.117166212533</v>
      </c>
    </row>
    <row r="257" spans="1:14">
      <c r="A257" s="15" t="s">
        <v>252</v>
      </c>
      <c r="B257" s="4" t="s">
        <v>538</v>
      </c>
      <c r="C257" s="4" t="s">
        <v>646</v>
      </c>
      <c r="D257" s="8">
        <v>1050</v>
      </c>
      <c r="E257" s="5">
        <v>1416798</v>
      </c>
      <c r="F257" s="5">
        <f t="shared" si="18"/>
        <v>1349.3314285714287</v>
      </c>
      <c r="G257" s="5">
        <v>568755</v>
      </c>
      <c r="H257" s="5">
        <v>0</v>
      </c>
      <c r="I257" s="5">
        <f t="shared" si="19"/>
        <v>568755</v>
      </c>
      <c r="J257" s="5">
        <f t="shared" si="20"/>
        <v>541.67142857142858</v>
      </c>
      <c r="K257" s="3">
        <v>13966610</v>
      </c>
      <c r="L257" s="5">
        <f t="shared" si="21"/>
        <v>11981057</v>
      </c>
      <c r="M257" s="5">
        <f t="shared" si="22"/>
        <v>11410.530476190475</v>
      </c>
      <c r="N257" s="5">
        <f t="shared" si="23"/>
        <v>13301.533333333333</v>
      </c>
    </row>
    <row r="258" spans="1:14">
      <c r="A258" s="15" t="s">
        <v>253</v>
      </c>
      <c r="B258" s="4" t="s">
        <v>539</v>
      </c>
      <c r="C258" s="4" t="s">
        <v>654</v>
      </c>
      <c r="D258" s="8">
        <v>105</v>
      </c>
      <c r="E258" s="5">
        <v>153533</v>
      </c>
      <c r="F258" s="5">
        <f t="shared" si="18"/>
        <v>1462.2190476190476</v>
      </c>
      <c r="G258" s="5">
        <v>0</v>
      </c>
      <c r="H258" s="5">
        <v>0</v>
      </c>
      <c r="I258" s="5">
        <f t="shared" si="19"/>
        <v>0</v>
      </c>
      <c r="J258" s="5">
        <f t="shared" si="20"/>
        <v>0</v>
      </c>
      <c r="K258" s="3">
        <v>2008684</v>
      </c>
      <c r="L258" s="5">
        <f t="shared" si="21"/>
        <v>1855151</v>
      </c>
      <c r="M258" s="5">
        <f t="shared" si="22"/>
        <v>17668.10476190476</v>
      </c>
      <c r="N258" s="5">
        <f t="shared" si="23"/>
        <v>19130.323809523808</v>
      </c>
    </row>
    <row r="259" spans="1:14">
      <c r="A259" s="15" t="s">
        <v>254</v>
      </c>
      <c r="B259" s="4" t="s">
        <v>540</v>
      </c>
      <c r="C259" s="4" t="s">
        <v>660</v>
      </c>
      <c r="D259" s="8">
        <v>8100.6</v>
      </c>
      <c r="E259" s="5">
        <v>3483742</v>
      </c>
      <c r="F259" s="5">
        <f t="shared" si="18"/>
        <v>430.05974866059302</v>
      </c>
      <c r="G259" s="5">
        <v>2554384</v>
      </c>
      <c r="H259" s="5">
        <v>0</v>
      </c>
      <c r="I259" s="5">
        <f t="shared" si="19"/>
        <v>2554384</v>
      </c>
      <c r="J259" s="5">
        <f t="shared" si="20"/>
        <v>315.33269140557491</v>
      </c>
      <c r="K259" s="3">
        <v>88505582</v>
      </c>
      <c r="L259" s="5">
        <f t="shared" si="21"/>
        <v>82467456</v>
      </c>
      <c r="M259" s="5">
        <f t="shared" si="22"/>
        <v>10180.413302718316</v>
      </c>
      <c r="N259" s="5">
        <f t="shared" si="23"/>
        <v>10925.805742784485</v>
      </c>
    </row>
    <row r="260" spans="1:14">
      <c r="A260" s="15" t="s">
        <v>255</v>
      </c>
      <c r="B260" s="4" t="s">
        <v>541</v>
      </c>
      <c r="C260" s="4" t="s">
        <v>574</v>
      </c>
      <c r="D260" s="8">
        <v>109.5</v>
      </c>
      <c r="E260" s="5">
        <v>109326</v>
      </c>
      <c r="F260" s="5">
        <f t="shared" si="18"/>
        <v>998.41095890410963</v>
      </c>
      <c r="G260" s="5">
        <v>284700</v>
      </c>
      <c r="H260" s="5">
        <v>0</v>
      </c>
      <c r="I260" s="5">
        <f t="shared" si="19"/>
        <v>284700</v>
      </c>
      <c r="J260" s="5">
        <f t="shared" si="20"/>
        <v>2600</v>
      </c>
      <c r="K260" s="3">
        <v>2350305</v>
      </c>
      <c r="L260" s="5">
        <f t="shared" si="21"/>
        <v>1956279</v>
      </c>
      <c r="M260" s="5">
        <f t="shared" si="22"/>
        <v>17865.561643835616</v>
      </c>
      <c r="N260" s="5">
        <f t="shared" si="23"/>
        <v>21463.972602739726</v>
      </c>
    </row>
    <row r="261" spans="1:14">
      <c r="A261" s="15" t="s">
        <v>256</v>
      </c>
      <c r="B261" s="4" t="s">
        <v>542</v>
      </c>
      <c r="C261" s="4" t="s">
        <v>574</v>
      </c>
      <c r="D261" s="8">
        <v>224.9</v>
      </c>
      <c r="E261" s="5">
        <v>179247</v>
      </c>
      <c r="F261" s="5">
        <f t="shared" si="18"/>
        <v>797.00755891507333</v>
      </c>
      <c r="G261" s="5">
        <v>0</v>
      </c>
      <c r="H261" s="5">
        <v>0</v>
      </c>
      <c r="I261" s="5">
        <f t="shared" si="19"/>
        <v>0</v>
      </c>
      <c r="J261" s="5">
        <f t="shared" si="20"/>
        <v>0</v>
      </c>
      <c r="K261" s="3">
        <v>3299550</v>
      </c>
      <c r="L261" s="5">
        <f t="shared" si="21"/>
        <v>3120303</v>
      </c>
      <c r="M261" s="5">
        <f t="shared" si="22"/>
        <v>13874.179635393508</v>
      </c>
      <c r="N261" s="5">
        <f t="shared" si="23"/>
        <v>14671.187194308581</v>
      </c>
    </row>
    <row r="262" spans="1:14">
      <c r="A262" s="15" t="s">
        <v>257</v>
      </c>
      <c r="B262" s="4" t="s">
        <v>543</v>
      </c>
      <c r="C262" s="4" t="s">
        <v>634</v>
      </c>
      <c r="D262" s="8">
        <v>207.5</v>
      </c>
      <c r="E262" s="5">
        <v>0</v>
      </c>
      <c r="F262" s="5">
        <f t="shared" si="18"/>
        <v>0</v>
      </c>
      <c r="G262" s="5">
        <v>0</v>
      </c>
      <c r="H262" s="5">
        <v>0</v>
      </c>
      <c r="I262" s="5">
        <f t="shared" si="19"/>
        <v>0</v>
      </c>
      <c r="J262" s="5">
        <f t="shared" si="20"/>
        <v>0</v>
      </c>
      <c r="K262" s="3">
        <v>2620851</v>
      </c>
      <c r="L262" s="5">
        <f t="shared" si="21"/>
        <v>2620851</v>
      </c>
      <c r="M262" s="5">
        <f t="shared" si="22"/>
        <v>12630.607228915662</v>
      </c>
      <c r="N262" s="5">
        <f t="shared" si="23"/>
        <v>12630.607228915662</v>
      </c>
    </row>
    <row r="263" spans="1:14">
      <c r="A263" s="15" t="s">
        <v>258</v>
      </c>
      <c r="B263" s="4" t="s">
        <v>544</v>
      </c>
      <c r="C263" s="4" t="s">
        <v>661</v>
      </c>
      <c r="D263" s="8">
        <v>4621.1000000000004</v>
      </c>
      <c r="E263" s="5">
        <v>717794</v>
      </c>
      <c r="F263" s="5">
        <f t="shared" ref="F263:F293" si="24">E263/D263</f>
        <v>155.32968340871219</v>
      </c>
      <c r="G263" s="5">
        <v>1118580</v>
      </c>
      <c r="H263" s="5">
        <v>0</v>
      </c>
      <c r="I263" s="5">
        <f t="shared" ref="I263:I291" si="25">SUM(G263:H263)</f>
        <v>1118580</v>
      </c>
      <c r="J263" s="5">
        <f t="shared" ref="J263:J293" si="26">I263/D263</f>
        <v>242.05924996213022</v>
      </c>
      <c r="K263" s="3">
        <v>50297225</v>
      </c>
      <c r="L263" s="5">
        <f t="shared" ref="L263:L291" si="27">K263-E263-I263</f>
        <v>48460851</v>
      </c>
      <c r="M263" s="5">
        <f t="shared" ref="M263:M291" si="28">L263/D263</f>
        <v>10486.864815736511</v>
      </c>
      <c r="N263" s="5">
        <f t="shared" ref="N263:N291" si="29">K263/D263</f>
        <v>10884.253749107354</v>
      </c>
    </row>
    <row r="264" spans="1:14">
      <c r="A264" s="15" t="s">
        <v>259</v>
      </c>
      <c r="B264" s="4" t="s">
        <v>545</v>
      </c>
      <c r="C264" s="4" t="s">
        <v>646</v>
      </c>
      <c r="D264" s="8">
        <v>315.5</v>
      </c>
      <c r="E264" s="5">
        <v>156877</v>
      </c>
      <c r="F264" s="5">
        <f t="shared" si="24"/>
        <v>497.23296354992078</v>
      </c>
      <c r="G264" s="5">
        <v>300800</v>
      </c>
      <c r="H264" s="5">
        <v>0</v>
      </c>
      <c r="I264" s="5">
        <f t="shared" si="25"/>
        <v>300800</v>
      </c>
      <c r="J264" s="5">
        <f t="shared" si="26"/>
        <v>953.40729001584782</v>
      </c>
      <c r="K264" s="3">
        <v>4576498</v>
      </c>
      <c r="L264" s="5">
        <f t="shared" si="27"/>
        <v>4118821</v>
      </c>
      <c r="M264" s="5">
        <f t="shared" si="28"/>
        <v>13054.900158478606</v>
      </c>
      <c r="N264" s="5">
        <f t="shared" si="29"/>
        <v>14505.540412044375</v>
      </c>
    </row>
    <row r="265" spans="1:14">
      <c r="A265" s="15" t="s">
        <v>260</v>
      </c>
      <c r="B265" s="4" t="s">
        <v>546</v>
      </c>
      <c r="C265" s="4" t="s">
        <v>659</v>
      </c>
      <c r="D265" s="8">
        <v>245</v>
      </c>
      <c r="E265" s="5">
        <v>406897</v>
      </c>
      <c r="F265" s="5">
        <f t="shared" si="24"/>
        <v>1660.8040816326532</v>
      </c>
      <c r="G265" s="5">
        <v>0</v>
      </c>
      <c r="H265" s="5">
        <v>0</v>
      </c>
      <c r="I265" s="5">
        <f t="shared" si="25"/>
        <v>0</v>
      </c>
      <c r="J265" s="5">
        <f t="shared" si="26"/>
        <v>0</v>
      </c>
      <c r="K265" s="3">
        <v>3535413</v>
      </c>
      <c r="L265" s="5">
        <f t="shared" si="27"/>
        <v>3128516</v>
      </c>
      <c r="M265" s="5">
        <f t="shared" si="28"/>
        <v>12769.453061224489</v>
      </c>
      <c r="N265" s="5">
        <f t="shared" si="29"/>
        <v>14430.257142857143</v>
      </c>
    </row>
    <row r="266" spans="1:14">
      <c r="A266" s="15" t="s">
        <v>261</v>
      </c>
      <c r="B266" s="4" t="s">
        <v>547</v>
      </c>
      <c r="C266" s="4" t="s">
        <v>661</v>
      </c>
      <c r="D266" s="8">
        <v>675.5</v>
      </c>
      <c r="E266" s="5">
        <v>1029108</v>
      </c>
      <c r="F266" s="5">
        <f t="shared" si="24"/>
        <v>1523.4759437453738</v>
      </c>
      <c r="G266" s="5">
        <v>0</v>
      </c>
      <c r="H266" s="5">
        <v>0</v>
      </c>
      <c r="I266" s="5">
        <f t="shared" si="25"/>
        <v>0</v>
      </c>
      <c r="J266" s="5">
        <f t="shared" si="26"/>
        <v>0</v>
      </c>
      <c r="K266" s="3">
        <v>9684683</v>
      </c>
      <c r="L266" s="5">
        <f t="shared" si="27"/>
        <v>8655575</v>
      </c>
      <c r="M266" s="5">
        <f t="shared" si="28"/>
        <v>12813.58253145818</v>
      </c>
      <c r="N266" s="5">
        <f t="shared" si="29"/>
        <v>14337.058475203554</v>
      </c>
    </row>
    <row r="267" spans="1:14">
      <c r="A267" s="15" t="s">
        <v>262</v>
      </c>
      <c r="B267" s="4" t="s">
        <v>548</v>
      </c>
      <c r="C267" s="4" t="s">
        <v>644</v>
      </c>
      <c r="D267" s="8">
        <v>656.6</v>
      </c>
      <c r="E267" s="5">
        <v>132653</v>
      </c>
      <c r="F267" s="5">
        <f t="shared" si="24"/>
        <v>202.03015534572037</v>
      </c>
      <c r="G267" s="5">
        <v>0</v>
      </c>
      <c r="H267" s="5">
        <v>0</v>
      </c>
      <c r="I267" s="5">
        <f t="shared" si="25"/>
        <v>0</v>
      </c>
      <c r="J267" s="5">
        <f t="shared" si="26"/>
        <v>0</v>
      </c>
      <c r="K267" s="3">
        <v>8037247</v>
      </c>
      <c r="L267" s="5">
        <f t="shared" si="27"/>
        <v>7904594</v>
      </c>
      <c r="M267" s="5">
        <f t="shared" si="28"/>
        <v>12038.674992385013</v>
      </c>
      <c r="N267" s="5">
        <f t="shared" si="29"/>
        <v>12240.705147730734</v>
      </c>
    </row>
    <row r="268" spans="1:14">
      <c r="A268" s="15" t="s">
        <v>263</v>
      </c>
      <c r="B268" s="4" t="s">
        <v>549</v>
      </c>
      <c r="C268" s="4" t="s">
        <v>646</v>
      </c>
      <c r="D268" s="8">
        <v>456.3</v>
      </c>
      <c r="E268" s="5">
        <v>522811</v>
      </c>
      <c r="F268" s="5">
        <f t="shared" si="24"/>
        <v>1145.761560376945</v>
      </c>
      <c r="G268" s="5">
        <v>527845</v>
      </c>
      <c r="H268" s="5">
        <v>0</v>
      </c>
      <c r="I268" s="5">
        <f t="shared" si="25"/>
        <v>527845</v>
      </c>
      <c r="J268" s="5">
        <f t="shared" si="26"/>
        <v>1156.7937760245452</v>
      </c>
      <c r="K268" s="3">
        <v>6678394</v>
      </c>
      <c r="L268" s="5">
        <f t="shared" si="27"/>
        <v>5627738</v>
      </c>
      <c r="M268" s="5">
        <f t="shared" si="28"/>
        <v>12333.41661187815</v>
      </c>
      <c r="N268" s="5">
        <f t="shared" si="29"/>
        <v>14635.971948279641</v>
      </c>
    </row>
    <row r="269" spans="1:14">
      <c r="A269" s="15" t="s">
        <v>264</v>
      </c>
      <c r="B269" s="4" t="s">
        <v>550</v>
      </c>
      <c r="C269" s="4" t="s">
        <v>465</v>
      </c>
      <c r="D269" s="8">
        <v>2821.7</v>
      </c>
      <c r="E269" s="5">
        <v>2659108</v>
      </c>
      <c r="F269" s="5">
        <f t="shared" si="24"/>
        <v>942.3779990785697</v>
      </c>
      <c r="G269" s="5">
        <v>1787</v>
      </c>
      <c r="H269" s="5">
        <v>0</v>
      </c>
      <c r="I269" s="5">
        <f t="shared" si="25"/>
        <v>1787</v>
      </c>
      <c r="J269" s="5">
        <f t="shared" si="26"/>
        <v>0.63330616295141229</v>
      </c>
      <c r="K269" s="3">
        <v>40318077</v>
      </c>
      <c r="L269" s="5">
        <f t="shared" si="27"/>
        <v>37657182</v>
      </c>
      <c r="M269" s="5">
        <f t="shared" si="28"/>
        <v>13345.565439274198</v>
      </c>
      <c r="N269" s="5">
        <f t="shared" si="29"/>
        <v>14288.576744515718</v>
      </c>
    </row>
    <row r="270" spans="1:14">
      <c r="A270" s="15" t="s">
        <v>265</v>
      </c>
      <c r="B270" s="4" t="s">
        <v>551</v>
      </c>
      <c r="C270" s="4" t="s">
        <v>586</v>
      </c>
      <c r="D270" s="8">
        <v>1872.4</v>
      </c>
      <c r="E270" s="5">
        <v>894464</v>
      </c>
      <c r="F270" s="5">
        <f t="shared" si="24"/>
        <v>477.70989104892112</v>
      </c>
      <c r="G270" s="5">
        <v>3926184</v>
      </c>
      <c r="H270" s="5">
        <v>0</v>
      </c>
      <c r="I270" s="5">
        <f t="shared" si="25"/>
        <v>3926184</v>
      </c>
      <c r="J270" s="5">
        <f t="shared" si="26"/>
        <v>2096.8724631488999</v>
      </c>
      <c r="K270" s="3">
        <v>44676565</v>
      </c>
      <c r="L270" s="5">
        <f t="shared" si="27"/>
        <v>39855917</v>
      </c>
      <c r="M270" s="5">
        <f t="shared" si="28"/>
        <v>21286.005661183506</v>
      </c>
      <c r="N270" s="5">
        <f t="shared" si="29"/>
        <v>23860.588015381327</v>
      </c>
    </row>
    <row r="271" spans="1:14">
      <c r="A271" s="15" t="s">
        <v>266</v>
      </c>
      <c r="B271" s="4" t="s">
        <v>552</v>
      </c>
      <c r="C271" s="4" t="s">
        <v>627</v>
      </c>
      <c r="D271" s="8">
        <v>1571.7</v>
      </c>
      <c r="E271" s="5">
        <v>525726</v>
      </c>
      <c r="F271" s="5">
        <f t="shared" si="24"/>
        <v>334.49513265890437</v>
      </c>
      <c r="G271" s="5">
        <v>3203674</v>
      </c>
      <c r="H271" s="5">
        <v>0</v>
      </c>
      <c r="I271" s="5">
        <f t="shared" si="25"/>
        <v>3203674</v>
      </c>
      <c r="J271" s="5">
        <f t="shared" si="26"/>
        <v>2038.349557803652</v>
      </c>
      <c r="K271" s="3">
        <v>19852044</v>
      </c>
      <c r="L271" s="5">
        <f t="shared" si="27"/>
        <v>16122644</v>
      </c>
      <c r="M271" s="5">
        <f t="shared" si="28"/>
        <v>10258.092511293504</v>
      </c>
      <c r="N271" s="5">
        <f t="shared" si="29"/>
        <v>12630.93720175606</v>
      </c>
    </row>
    <row r="272" spans="1:14">
      <c r="A272" s="15" t="s">
        <v>267</v>
      </c>
      <c r="B272" s="4" t="s">
        <v>553</v>
      </c>
      <c r="C272" s="4" t="s">
        <v>586</v>
      </c>
      <c r="D272" s="8">
        <v>282.10000000000002</v>
      </c>
      <c r="E272" s="5">
        <v>21592</v>
      </c>
      <c r="F272" s="5">
        <f t="shared" si="24"/>
        <v>76.54023395958879</v>
      </c>
      <c r="G272" s="5">
        <v>315633</v>
      </c>
      <c r="H272" s="5">
        <v>0</v>
      </c>
      <c r="I272" s="5">
        <f t="shared" si="25"/>
        <v>315633</v>
      </c>
      <c r="J272" s="5">
        <f t="shared" si="26"/>
        <v>1118.8691953208081</v>
      </c>
      <c r="K272" s="3">
        <v>3983135</v>
      </c>
      <c r="L272" s="5">
        <f t="shared" si="27"/>
        <v>3645910</v>
      </c>
      <c r="M272" s="5">
        <f t="shared" si="28"/>
        <v>12924.175824175823</v>
      </c>
      <c r="N272" s="5">
        <f t="shared" si="29"/>
        <v>14119.58525345622</v>
      </c>
    </row>
    <row r="273" spans="1:14">
      <c r="A273" s="15" t="s">
        <v>268</v>
      </c>
      <c r="B273" s="4" t="s">
        <v>554</v>
      </c>
      <c r="C273" s="4" t="s">
        <v>342</v>
      </c>
      <c r="D273" s="8">
        <v>987.5</v>
      </c>
      <c r="E273" s="5">
        <v>469388</v>
      </c>
      <c r="F273" s="5">
        <f t="shared" si="24"/>
        <v>475.32962025316453</v>
      </c>
      <c r="G273" s="5">
        <v>0</v>
      </c>
      <c r="H273" s="5">
        <v>0</v>
      </c>
      <c r="I273" s="5">
        <f t="shared" si="25"/>
        <v>0</v>
      </c>
      <c r="J273" s="5">
        <f t="shared" si="26"/>
        <v>0</v>
      </c>
      <c r="K273" s="3">
        <v>12145097</v>
      </c>
      <c r="L273" s="5">
        <f t="shared" si="27"/>
        <v>11675709</v>
      </c>
      <c r="M273" s="5">
        <f t="shared" si="28"/>
        <v>11823.502784810127</v>
      </c>
      <c r="N273" s="5">
        <f t="shared" si="29"/>
        <v>12298.832405063291</v>
      </c>
    </row>
    <row r="274" spans="1:14">
      <c r="A274" s="15" t="s">
        <v>269</v>
      </c>
      <c r="B274" s="4" t="s">
        <v>555</v>
      </c>
      <c r="C274" s="4" t="s">
        <v>467</v>
      </c>
      <c r="D274" s="8">
        <v>480</v>
      </c>
      <c r="E274" s="5">
        <v>176715</v>
      </c>
      <c r="F274" s="5">
        <f t="shared" si="24"/>
        <v>368.15625</v>
      </c>
      <c r="G274" s="5">
        <v>753055</v>
      </c>
      <c r="H274" s="5">
        <v>0</v>
      </c>
      <c r="I274" s="5">
        <f t="shared" si="25"/>
        <v>753055</v>
      </c>
      <c r="J274" s="5">
        <f t="shared" si="26"/>
        <v>1568.8645833333333</v>
      </c>
      <c r="K274" s="3">
        <v>6734939</v>
      </c>
      <c r="L274" s="5">
        <f t="shared" si="27"/>
        <v>5805169</v>
      </c>
      <c r="M274" s="5">
        <f t="shared" si="28"/>
        <v>12094.102083333333</v>
      </c>
      <c r="N274" s="5">
        <f t="shared" si="29"/>
        <v>14031.122916666667</v>
      </c>
    </row>
    <row r="275" spans="1:14">
      <c r="A275" s="15" t="s">
        <v>270</v>
      </c>
      <c r="B275" s="4" t="s">
        <v>556</v>
      </c>
      <c r="C275" s="4" t="s">
        <v>662</v>
      </c>
      <c r="D275" s="8">
        <v>921.4</v>
      </c>
      <c r="E275" s="5">
        <v>491666</v>
      </c>
      <c r="F275" s="5">
        <f t="shared" si="24"/>
        <v>533.60755372259609</v>
      </c>
      <c r="G275" s="5">
        <v>1268320</v>
      </c>
      <c r="H275" s="5">
        <v>0</v>
      </c>
      <c r="I275" s="5">
        <f t="shared" si="25"/>
        <v>1268320</v>
      </c>
      <c r="J275" s="5">
        <f t="shared" si="26"/>
        <v>1376.514000434122</v>
      </c>
      <c r="K275" s="3">
        <v>15360116</v>
      </c>
      <c r="L275" s="5">
        <f t="shared" si="27"/>
        <v>13600130</v>
      </c>
      <c r="M275" s="5">
        <f t="shared" si="28"/>
        <v>14760.288691122205</v>
      </c>
      <c r="N275" s="5">
        <f t="shared" si="29"/>
        <v>16670.410245278923</v>
      </c>
    </row>
    <row r="276" spans="1:14">
      <c r="A276" s="15" t="s">
        <v>271</v>
      </c>
      <c r="B276" s="4" t="s">
        <v>557</v>
      </c>
      <c r="C276" s="4" t="s">
        <v>662</v>
      </c>
      <c r="D276" s="8">
        <v>166.5</v>
      </c>
      <c r="E276" s="5">
        <v>157248</v>
      </c>
      <c r="F276" s="5">
        <f t="shared" si="24"/>
        <v>944.43243243243239</v>
      </c>
      <c r="G276" s="5">
        <v>0</v>
      </c>
      <c r="H276" s="5">
        <v>0</v>
      </c>
      <c r="I276" s="5">
        <f t="shared" si="25"/>
        <v>0</v>
      </c>
      <c r="J276" s="5">
        <f t="shared" si="26"/>
        <v>0</v>
      </c>
      <c r="K276" s="3">
        <v>2106535</v>
      </c>
      <c r="L276" s="5">
        <f t="shared" si="27"/>
        <v>1949287</v>
      </c>
      <c r="M276" s="5">
        <f t="shared" si="28"/>
        <v>11707.429429429429</v>
      </c>
      <c r="N276" s="5">
        <f t="shared" si="29"/>
        <v>12651.861861861862</v>
      </c>
    </row>
    <row r="277" spans="1:14">
      <c r="A277" s="15" t="s">
        <v>272</v>
      </c>
      <c r="B277" s="4" t="s">
        <v>558</v>
      </c>
      <c r="C277" s="4" t="s">
        <v>627</v>
      </c>
      <c r="D277" s="8">
        <v>11347.2</v>
      </c>
      <c r="E277" s="5">
        <v>14809351</v>
      </c>
      <c r="F277" s="5">
        <f t="shared" si="24"/>
        <v>1305.110599971799</v>
      </c>
      <c r="G277" s="5">
        <v>10399290</v>
      </c>
      <c r="H277" s="5">
        <v>0</v>
      </c>
      <c r="I277" s="5">
        <f t="shared" si="25"/>
        <v>10399290</v>
      </c>
      <c r="J277" s="5">
        <f t="shared" si="26"/>
        <v>916.46309221658203</v>
      </c>
      <c r="K277" s="3">
        <v>140527652</v>
      </c>
      <c r="L277" s="5">
        <f t="shared" si="27"/>
        <v>115319011</v>
      </c>
      <c r="M277" s="5">
        <f t="shared" si="28"/>
        <v>10162.772402002256</v>
      </c>
      <c r="N277" s="5">
        <f t="shared" si="29"/>
        <v>12384.346094190636</v>
      </c>
    </row>
    <row r="278" spans="1:14">
      <c r="A278" s="15" t="s">
        <v>273</v>
      </c>
      <c r="B278" s="4" t="s">
        <v>559</v>
      </c>
      <c r="C278" s="4" t="s">
        <v>633</v>
      </c>
      <c r="D278" s="8">
        <v>394.4</v>
      </c>
      <c r="E278" s="5">
        <v>209591</v>
      </c>
      <c r="F278" s="5">
        <f t="shared" si="24"/>
        <v>531.41734279918865</v>
      </c>
      <c r="G278" s="5">
        <v>285288</v>
      </c>
      <c r="H278" s="5">
        <v>0</v>
      </c>
      <c r="I278" s="5">
        <f t="shared" si="25"/>
        <v>285288</v>
      </c>
      <c r="J278" s="5">
        <f t="shared" si="26"/>
        <v>723.34685598377291</v>
      </c>
      <c r="K278" s="3">
        <v>5641896</v>
      </c>
      <c r="L278" s="5">
        <f t="shared" si="27"/>
        <v>5147017</v>
      </c>
      <c r="M278" s="5">
        <f t="shared" si="28"/>
        <v>13050.245943204869</v>
      </c>
      <c r="N278" s="5">
        <f t="shared" si="29"/>
        <v>14305.01014198783</v>
      </c>
    </row>
    <row r="279" spans="1:14">
      <c r="A279" s="15" t="s">
        <v>274</v>
      </c>
      <c r="B279" s="4" t="s">
        <v>560</v>
      </c>
      <c r="C279" s="4" t="s">
        <v>342</v>
      </c>
      <c r="D279" s="8">
        <v>812.7</v>
      </c>
      <c r="E279" s="5">
        <v>158569</v>
      </c>
      <c r="F279" s="5">
        <f t="shared" si="24"/>
        <v>195.11381813707393</v>
      </c>
      <c r="G279" s="5">
        <v>0</v>
      </c>
      <c r="H279" s="5">
        <v>441493</v>
      </c>
      <c r="I279" s="5">
        <f t="shared" si="25"/>
        <v>441493</v>
      </c>
      <c r="J279" s="5">
        <f t="shared" si="26"/>
        <v>543.24227882367416</v>
      </c>
      <c r="K279" s="3">
        <v>10329506</v>
      </c>
      <c r="L279" s="5">
        <f t="shared" si="27"/>
        <v>9729444</v>
      </c>
      <c r="M279" s="5">
        <f t="shared" si="28"/>
        <v>11971.753414544111</v>
      </c>
      <c r="N279" s="5">
        <f t="shared" si="29"/>
        <v>12710.109511504859</v>
      </c>
    </row>
    <row r="280" spans="1:14">
      <c r="A280" s="15" t="s">
        <v>275</v>
      </c>
      <c r="B280" s="4" t="s">
        <v>561</v>
      </c>
      <c r="C280" s="4" t="s">
        <v>585</v>
      </c>
      <c r="D280" s="8">
        <v>19998.2</v>
      </c>
      <c r="E280" s="5">
        <v>18744376</v>
      </c>
      <c r="F280" s="5">
        <f t="shared" si="24"/>
        <v>937.30315728415553</v>
      </c>
      <c r="G280" s="5">
        <v>9550804</v>
      </c>
      <c r="H280" s="5">
        <v>0</v>
      </c>
      <c r="I280" s="5">
        <f t="shared" si="25"/>
        <v>9550804</v>
      </c>
      <c r="J280" s="5">
        <f t="shared" si="26"/>
        <v>477.58318248642377</v>
      </c>
      <c r="K280" s="3">
        <v>307726236</v>
      </c>
      <c r="L280" s="5">
        <f t="shared" si="27"/>
        <v>279431056</v>
      </c>
      <c r="M280" s="5">
        <f t="shared" si="28"/>
        <v>13972.810352931763</v>
      </c>
      <c r="N280" s="5">
        <f t="shared" si="29"/>
        <v>15387.696692702342</v>
      </c>
    </row>
    <row r="281" spans="1:14">
      <c r="A281" s="15" t="s">
        <v>276</v>
      </c>
      <c r="B281" s="4" t="s">
        <v>562</v>
      </c>
      <c r="C281" s="4" t="s">
        <v>625</v>
      </c>
      <c r="D281" s="8">
        <v>13192</v>
      </c>
      <c r="E281" s="5">
        <v>6775182</v>
      </c>
      <c r="F281" s="5">
        <f t="shared" si="24"/>
        <v>513.58262583383873</v>
      </c>
      <c r="G281" s="5">
        <v>7135906</v>
      </c>
      <c r="H281" s="5">
        <v>0</v>
      </c>
      <c r="I281" s="5">
        <f t="shared" si="25"/>
        <v>7135906</v>
      </c>
      <c r="J281" s="5">
        <f t="shared" si="26"/>
        <v>540.92677380230441</v>
      </c>
      <c r="K281" s="3">
        <v>179088230</v>
      </c>
      <c r="L281" s="5">
        <f t="shared" si="27"/>
        <v>165177142</v>
      </c>
      <c r="M281" s="5">
        <f t="shared" si="28"/>
        <v>12521.008338386901</v>
      </c>
      <c r="N281" s="5">
        <f t="shared" si="29"/>
        <v>13575.517738023043</v>
      </c>
    </row>
    <row r="282" spans="1:14">
      <c r="A282" s="15" t="s">
        <v>277</v>
      </c>
      <c r="B282" s="4" t="s">
        <v>563</v>
      </c>
      <c r="C282" s="4" t="s">
        <v>626</v>
      </c>
      <c r="D282" s="8">
        <v>100</v>
      </c>
      <c r="E282" s="5">
        <v>56867</v>
      </c>
      <c r="F282" s="5">
        <f t="shared" si="24"/>
        <v>568.66999999999996</v>
      </c>
      <c r="G282" s="5">
        <v>0</v>
      </c>
      <c r="H282" s="5">
        <v>0</v>
      </c>
      <c r="I282" s="5">
        <f t="shared" si="25"/>
        <v>0</v>
      </c>
      <c r="J282" s="5">
        <f t="shared" si="26"/>
        <v>0</v>
      </c>
      <c r="K282" s="3">
        <v>1566140</v>
      </c>
      <c r="L282" s="5">
        <f t="shared" si="27"/>
        <v>1509273</v>
      </c>
      <c r="M282" s="5">
        <f t="shared" si="28"/>
        <v>15092.73</v>
      </c>
      <c r="N282" s="5">
        <f t="shared" si="29"/>
        <v>15661.4</v>
      </c>
    </row>
    <row r="283" spans="1:14">
      <c r="A283" s="15" t="s">
        <v>278</v>
      </c>
      <c r="B283" s="4" t="s">
        <v>564</v>
      </c>
      <c r="C283" s="4" t="s">
        <v>663</v>
      </c>
      <c r="D283" s="8">
        <v>1241.4000000000001</v>
      </c>
      <c r="E283" s="5">
        <v>418665</v>
      </c>
      <c r="F283" s="5">
        <f t="shared" si="24"/>
        <v>337.25229579507004</v>
      </c>
      <c r="G283" s="5">
        <v>1922552</v>
      </c>
      <c r="H283" s="5">
        <v>0</v>
      </c>
      <c r="I283" s="5">
        <f t="shared" si="25"/>
        <v>1922552</v>
      </c>
      <c r="J283" s="5">
        <f t="shared" si="26"/>
        <v>1548.6966328338972</v>
      </c>
      <c r="K283" s="3">
        <v>15677633</v>
      </c>
      <c r="L283" s="5">
        <f t="shared" si="27"/>
        <v>13336416</v>
      </c>
      <c r="M283" s="5">
        <f t="shared" si="28"/>
        <v>10743.044949250845</v>
      </c>
      <c r="N283" s="5">
        <f t="shared" si="29"/>
        <v>12628.993877879811</v>
      </c>
    </row>
    <row r="284" spans="1:14">
      <c r="A284" s="15" t="s">
        <v>279</v>
      </c>
      <c r="B284" s="4" t="s">
        <v>565</v>
      </c>
      <c r="C284" s="4" t="s">
        <v>663</v>
      </c>
      <c r="D284" s="8">
        <v>462.2</v>
      </c>
      <c r="E284" s="5">
        <v>97312</v>
      </c>
      <c r="F284" s="5">
        <f t="shared" si="24"/>
        <v>210.54089138900909</v>
      </c>
      <c r="G284" s="5">
        <v>332289</v>
      </c>
      <c r="H284" s="5">
        <v>0</v>
      </c>
      <c r="I284" s="5">
        <f t="shared" si="25"/>
        <v>332289</v>
      </c>
      <c r="J284" s="5">
        <f t="shared" si="26"/>
        <v>718.92903504976198</v>
      </c>
      <c r="K284" s="3">
        <v>6092635</v>
      </c>
      <c r="L284" s="5">
        <f t="shared" si="27"/>
        <v>5663034</v>
      </c>
      <c r="M284" s="5">
        <f t="shared" si="28"/>
        <v>12252.345305062743</v>
      </c>
      <c r="N284" s="5">
        <f t="shared" si="29"/>
        <v>13181.815231501514</v>
      </c>
    </row>
    <row r="285" spans="1:14">
      <c r="A285" s="15" t="s">
        <v>280</v>
      </c>
      <c r="B285" s="4" t="s">
        <v>566</v>
      </c>
      <c r="C285" s="4" t="s">
        <v>663</v>
      </c>
      <c r="D285" s="8">
        <v>456.2</v>
      </c>
      <c r="E285" s="5">
        <v>121367</v>
      </c>
      <c r="F285" s="5">
        <f t="shared" si="24"/>
        <v>266.03901797457257</v>
      </c>
      <c r="G285" s="5">
        <v>489069</v>
      </c>
      <c r="H285" s="5">
        <v>0</v>
      </c>
      <c r="I285" s="5">
        <f t="shared" si="25"/>
        <v>489069</v>
      </c>
      <c r="J285" s="5">
        <f t="shared" si="26"/>
        <v>1072.0495396755809</v>
      </c>
      <c r="K285" s="3">
        <v>6524951</v>
      </c>
      <c r="L285" s="5">
        <f t="shared" si="27"/>
        <v>5914515</v>
      </c>
      <c r="M285" s="5">
        <f t="shared" si="28"/>
        <v>12964.741341516879</v>
      </c>
      <c r="N285" s="5">
        <f t="shared" si="29"/>
        <v>14302.829899167033</v>
      </c>
    </row>
    <row r="286" spans="1:14">
      <c r="A286" s="15" t="s">
        <v>281</v>
      </c>
      <c r="B286" s="4" t="s">
        <v>567</v>
      </c>
      <c r="C286" s="4" t="s">
        <v>663</v>
      </c>
      <c r="D286" s="8">
        <v>1471.3</v>
      </c>
      <c r="E286" s="5">
        <v>529182</v>
      </c>
      <c r="F286" s="5">
        <f t="shared" si="24"/>
        <v>359.66967987494053</v>
      </c>
      <c r="G286" s="5">
        <v>534322</v>
      </c>
      <c r="H286" s="5">
        <v>0</v>
      </c>
      <c r="I286" s="5">
        <f t="shared" si="25"/>
        <v>534322</v>
      </c>
      <c r="J286" s="5">
        <f t="shared" si="26"/>
        <v>363.16318901651601</v>
      </c>
      <c r="K286" s="3">
        <v>16805603</v>
      </c>
      <c r="L286" s="5">
        <f t="shared" si="27"/>
        <v>15742099</v>
      </c>
      <c r="M286" s="5">
        <f t="shared" si="28"/>
        <v>10699.448786787196</v>
      </c>
      <c r="N286" s="5">
        <f t="shared" si="29"/>
        <v>11422.281655678651</v>
      </c>
    </row>
    <row r="287" spans="1:14">
      <c r="A287" s="15" t="s">
        <v>282</v>
      </c>
      <c r="B287" s="4" t="s">
        <v>568</v>
      </c>
      <c r="C287" s="4" t="s">
        <v>637</v>
      </c>
      <c r="D287" s="8">
        <v>281</v>
      </c>
      <c r="E287" s="5">
        <v>343542</v>
      </c>
      <c r="F287" s="5">
        <f t="shared" si="24"/>
        <v>1222.5693950177936</v>
      </c>
      <c r="G287" s="5">
        <v>0</v>
      </c>
      <c r="H287" s="5">
        <v>0</v>
      </c>
      <c r="I287" s="5">
        <f t="shared" si="25"/>
        <v>0</v>
      </c>
      <c r="J287" s="5">
        <f t="shared" si="26"/>
        <v>0</v>
      </c>
      <c r="K287" s="3">
        <v>4300103</v>
      </c>
      <c r="L287" s="5">
        <f t="shared" si="27"/>
        <v>3956561</v>
      </c>
      <c r="M287" s="5">
        <f t="shared" si="28"/>
        <v>14080.288256227757</v>
      </c>
      <c r="N287" s="5">
        <f t="shared" si="29"/>
        <v>15302.857651245551</v>
      </c>
    </row>
    <row r="288" spans="1:14">
      <c r="A288" s="15" t="s">
        <v>283</v>
      </c>
      <c r="B288" s="4" t="s">
        <v>569</v>
      </c>
      <c r="C288" s="4" t="s">
        <v>342</v>
      </c>
      <c r="D288" s="8">
        <v>971.8</v>
      </c>
      <c r="E288" s="5">
        <v>400433</v>
      </c>
      <c r="F288" s="5">
        <f t="shared" si="24"/>
        <v>412.05289154146948</v>
      </c>
      <c r="G288" s="5">
        <v>385869</v>
      </c>
      <c r="H288" s="5">
        <v>0</v>
      </c>
      <c r="I288" s="5">
        <f t="shared" si="25"/>
        <v>385869</v>
      </c>
      <c r="J288" s="5">
        <f t="shared" si="26"/>
        <v>397.06626877958428</v>
      </c>
      <c r="K288" s="3">
        <v>11872014</v>
      </c>
      <c r="L288" s="5">
        <f t="shared" si="27"/>
        <v>11085712</v>
      </c>
      <c r="M288" s="5">
        <f t="shared" si="28"/>
        <v>11407.400699732456</v>
      </c>
      <c r="N288" s="5">
        <f t="shared" si="29"/>
        <v>12216.51986005351</v>
      </c>
    </row>
    <row r="289" spans="1:14">
      <c r="A289" s="15" t="s">
        <v>284</v>
      </c>
      <c r="B289" s="4" t="s">
        <v>570</v>
      </c>
      <c r="C289" s="4" t="s">
        <v>629</v>
      </c>
      <c r="D289" s="8">
        <v>173</v>
      </c>
      <c r="E289" s="5">
        <v>47253</v>
      </c>
      <c r="F289" s="5">
        <f t="shared" si="24"/>
        <v>273.13872832369941</v>
      </c>
      <c r="G289" s="5">
        <v>185555</v>
      </c>
      <c r="H289" s="5">
        <v>0</v>
      </c>
      <c r="I289" s="5">
        <f t="shared" si="25"/>
        <v>185555</v>
      </c>
      <c r="J289" s="5">
        <f t="shared" si="26"/>
        <v>1072.5722543352601</v>
      </c>
      <c r="K289" s="3">
        <v>3161912</v>
      </c>
      <c r="L289" s="5">
        <f t="shared" si="27"/>
        <v>2929104</v>
      </c>
      <c r="M289" s="5">
        <f t="shared" si="28"/>
        <v>16931.236994219653</v>
      </c>
      <c r="N289" s="5">
        <f t="shared" si="29"/>
        <v>18276.947976878611</v>
      </c>
    </row>
    <row r="290" spans="1:14">
      <c r="A290" s="15" t="s">
        <v>285</v>
      </c>
      <c r="B290" s="4" t="s">
        <v>571</v>
      </c>
      <c r="C290" s="4" t="s">
        <v>631</v>
      </c>
      <c r="D290" s="8">
        <v>157.5</v>
      </c>
      <c r="E290" s="5">
        <v>114985</v>
      </c>
      <c r="F290" s="5">
        <f t="shared" si="24"/>
        <v>730.06349206349205</v>
      </c>
      <c r="G290" s="5">
        <v>0</v>
      </c>
      <c r="H290" s="5">
        <v>0</v>
      </c>
      <c r="I290" s="5">
        <f t="shared" si="25"/>
        <v>0</v>
      </c>
      <c r="J290" s="5">
        <f t="shared" si="26"/>
        <v>0</v>
      </c>
      <c r="K290" s="3">
        <v>2129723</v>
      </c>
      <c r="L290" s="5">
        <f t="shared" si="27"/>
        <v>2014738</v>
      </c>
      <c r="M290" s="5">
        <f t="shared" si="28"/>
        <v>12791.987301587302</v>
      </c>
      <c r="N290" s="5">
        <f t="shared" si="29"/>
        <v>13522.050793650793</v>
      </c>
    </row>
    <row r="291" spans="1:14" ht="13.5" thickBot="1">
      <c r="A291" s="15" t="s">
        <v>286</v>
      </c>
      <c r="B291" s="4" t="s">
        <v>572</v>
      </c>
      <c r="C291" s="4" t="s">
        <v>595</v>
      </c>
      <c r="D291" s="9">
        <v>26151.5</v>
      </c>
      <c r="E291" s="14">
        <v>40225765</v>
      </c>
      <c r="F291" s="14">
        <f t="shared" si="24"/>
        <v>1538.1819398504865</v>
      </c>
      <c r="G291" s="14">
        <v>24781249</v>
      </c>
      <c r="H291" s="14">
        <v>0</v>
      </c>
      <c r="I291" s="14">
        <f t="shared" si="25"/>
        <v>24781249</v>
      </c>
      <c r="J291" s="14">
        <f t="shared" si="26"/>
        <v>947.60334971225359</v>
      </c>
      <c r="K291" s="14">
        <v>323719577</v>
      </c>
      <c r="L291" s="14">
        <f t="shared" si="27"/>
        <v>258712563</v>
      </c>
      <c r="M291" s="14">
        <f t="shared" si="28"/>
        <v>9892.8383840315091</v>
      </c>
      <c r="N291" s="14">
        <f t="shared" si="29"/>
        <v>12378.623673594249</v>
      </c>
    </row>
    <row r="292" spans="1:14" ht="13.5" thickTop="1"/>
    <row r="293" spans="1:14">
      <c r="A293" s="15" t="s">
        <v>696</v>
      </c>
      <c r="D293" s="19">
        <f>SUM(D6:D291)</f>
        <v>461088.30000000022</v>
      </c>
      <c r="E293" s="5">
        <f>SUM(E6:E291)</f>
        <v>292298660</v>
      </c>
      <c r="F293" s="5">
        <f t="shared" si="24"/>
        <v>633.93206897680955</v>
      </c>
      <c r="G293" s="5">
        <f>SUM(G6:G291)</f>
        <v>456335359</v>
      </c>
      <c r="H293" s="5">
        <f>SUM(H6:H291)</f>
        <v>11366299</v>
      </c>
      <c r="I293" s="5">
        <f>SUM(I6:I291)</f>
        <v>467701658</v>
      </c>
      <c r="J293" s="5">
        <f t="shared" si="26"/>
        <v>1014.342931711778</v>
      </c>
      <c r="K293" s="5">
        <f>SUM(K6:K291)</f>
        <v>5975424366</v>
      </c>
      <c r="L293" s="5">
        <f>SUM(L6:L291)</f>
        <v>5215424048</v>
      </c>
      <c r="M293" s="5">
        <f t="shared" ref="M293" si="30">L293/D293</f>
        <v>11311.117736017151</v>
      </c>
      <c r="N293" s="5">
        <f t="shared" ref="N293" si="31">K293/D293</f>
        <v>12959.39273670574</v>
      </c>
    </row>
  </sheetData>
  <printOptions gridLines="1"/>
  <pageMargins left="0.2" right="0.2" top="0.45" bottom="0.5" header="0.3" footer="0.3"/>
  <pageSetup scale="95" orientation="portrait" r:id="rId1"/>
  <headerFooter>
    <oddFooter>&amp;R&amp;10SF15-003.xlsx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2"/>
  <sheetViews>
    <sheetView workbookViewId="0">
      <selection activeCell="I6" sqref="I6:I291"/>
    </sheetView>
  </sheetViews>
  <sheetFormatPr defaultRowHeight="12.75"/>
  <cols>
    <col min="1" max="1" width="11.28515625" style="1" bestFit="1" customWidth="1"/>
    <col min="2" max="2" width="12" style="1" bestFit="1" customWidth="1"/>
    <col min="3" max="3" width="14" style="1" customWidth="1"/>
    <col min="4" max="4" width="12.28515625" style="1" customWidth="1"/>
    <col min="5" max="9" width="12.28515625" style="1" bestFit="1" customWidth="1"/>
    <col min="10" max="10" width="13.42578125" style="1" bestFit="1" customWidth="1"/>
    <col min="11" max="16384" width="9.140625" style="1"/>
  </cols>
  <sheetData>
    <row r="2" spans="1:10">
      <c r="A2" s="2" t="s">
        <v>673</v>
      </c>
      <c r="B2" s="1" t="s" vm="1">
        <v>674</v>
      </c>
    </row>
    <row r="4" spans="1:10">
      <c r="A4" s="2" t="s">
        <v>0</v>
      </c>
      <c r="D4" s="2" t="s">
        <v>667</v>
      </c>
    </row>
    <row r="5" spans="1:10">
      <c r="A5" s="2" t="s">
        <v>664</v>
      </c>
      <c r="B5" s="2" t="s">
        <v>665</v>
      </c>
      <c r="C5" s="2" t="s">
        <v>666</v>
      </c>
      <c r="D5" s="1" t="s">
        <v>668</v>
      </c>
      <c r="E5" s="1" t="s">
        <v>669</v>
      </c>
      <c r="F5" s="1" t="s">
        <v>670</v>
      </c>
      <c r="G5" s="1" t="s">
        <v>671</v>
      </c>
      <c r="H5" s="1" t="s">
        <v>672</v>
      </c>
      <c r="I5" s="1" t="s">
        <v>675</v>
      </c>
      <c r="J5" s="1" t="s">
        <v>287</v>
      </c>
    </row>
    <row r="6" spans="1:10">
      <c r="A6" s="1" t="s">
        <v>1</v>
      </c>
      <c r="B6" s="1" t="s">
        <v>288</v>
      </c>
      <c r="C6" s="1" t="s">
        <v>573</v>
      </c>
      <c r="D6" s="3">
        <v>279331</v>
      </c>
      <c r="E6" s="3">
        <v>1460359</v>
      </c>
      <c r="F6" s="3">
        <v>0</v>
      </c>
      <c r="G6" s="3">
        <v>10884570</v>
      </c>
      <c r="H6" s="3">
        <v>1959724</v>
      </c>
      <c r="I6" s="3">
        <v>8924846</v>
      </c>
      <c r="J6" s="3">
        <v>23508830</v>
      </c>
    </row>
    <row r="7" spans="1:10">
      <c r="A7" s="1" t="s">
        <v>2</v>
      </c>
      <c r="B7" s="1" t="s">
        <v>289</v>
      </c>
      <c r="C7" s="1" t="s">
        <v>574</v>
      </c>
      <c r="D7" s="3">
        <v>406155</v>
      </c>
      <c r="E7" s="3">
        <v>322525</v>
      </c>
      <c r="F7" s="3">
        <v>0</v>
      </c>
      <c r="G7" s="3">
        <v>10526203</v>
      </c>
      <c r="H7" s="3">
        <v>1722228</v>
      </c>
      <c r="I7" s="3">
        <v>8803975</v>
      </c>
      <c r="J7" s="3">
        <v>21781086</v>
      </c>
    </row>
    <row r="8" spans="1:10">
      <c r="A8" s="1" t="s">
        <v>3</v>
      </c>
      <c r="B8" s="1" t="s">
        <v>290</v>
      </c>
      <c r="C8" s="1" t="s">
        <v>575</v>
      </c>
      <c r="D8" s="3">
        <v>127732</v>
      </c>
      <c r="E8" s="3">
        <v>0</v>
      </c>
      <c r="F8" s="3">
        <v>0</v>
      </c>
      <c r="G8" s="3">
        <v>2789386</v>
      </c>
      <c r="H8" s="3">
        <v>412621</v>
      </c>
      <c r="I8" s="3">
        <v>2376765</v>
      </c>
      <c r="J8" s="3">
        <v>5706504</v>
      </c>
    </row>
    <row r="9" spans="1:10">
      <c r="A9" s="1" t="s">
        <v>4</v>
      </c>
      <c r="B9" s="1" t="s">
        <v>291</v>
      </c>
      <c r="C9" s="1" t="s">
        <v>576</v>
      </c>
      <c r="D9" s="3">
        <v>375074</v>
      </c>
      <c r="E9" s="3">
        <v>0</v>
      </c>
      <c r="F9" s="3">
        <v>0</v>
      </c>
      <c r="G9" s="3">
        <v>5012110</v>
      </c>
      <c r="H9" s="3">
        <v>476358</v>
      </c>
      <c r="I9" s="3">
        <v>4535752</v>
      </c>
      <c r="J9" s="3">
        <v>10399294</v>
      </c>
    </row>
    <row r="10" spans="1:10">
      <c r="A10" s="1" t="s">
        <v>5</v>
      </c>
      <c r="B10" s="1" t="s">
        <v>292</v>
      </c>
      <c r="C10" s="1" t="s">
        <v>577</v>
      </c>
      <c r="D10" s="3">
        <v>100388</v>
      </c>
      <c r="E10" s="3">
        <v>0</v>
      </c>
      <c r="F10" s="3">
        <v>0</v>
      </c>
      <c r="G10" s="3">
        <v>2851577</v>
      </c>
      <c r="H10" s="3">
        <v>380575</v>
      </c>
      <c r="I10" s="3">
        <v>2471002</v>
      </c>
      <c r="J10" s="3">
        <v>5803542</v>
      </c>
    </row>
    <row r="11" spans="1:10">
      <c r="A11" s="1" t="s">
        <v>6</v>
      </c>
      <c r="B11" s="1" t="s">
        <v>293</v>
      </c>
      <c r="C11" s="1" t="s">
        <v>578</v>
      </c>
      <c r="D11" s="3">
        <v>529990</v>
      </c>
      <c r="E11" s="3">
        <v>0</v>
      </c>
      <c r="F11" s="3">
        <v>53083</v>
      </c>
      <c r="G11" s="3">
        <v>5575564</v>
      </c>
      <c r="H11" s="3">
        <v>1086062</v>
      </c>
      <c r="I11" s="3">
        <v>4489502</v>
      </c>
      <c r="J11" s="3">
        <v>11734201</v>
      </c>
    </row>
    <row r="12" spans="1:10">
      <c r="A12" s="1" t="s">
        <v>7</v>
      </c>
      <c r="B12" s="1" t="s">
        <v>294</v>
      </c>
      <c r="C12" s="1" t="s">
        <v>579</v>
      </c>
      <c r="D12" s="3">
        <v>78114</v>
      </c>
      <c r="E12" s="3">
        <v>257315</v>
      </c>
      <c r="F12" s="3">
        <v>0</v>
      </c>
      <c r="G12" s="3">
        <v>5886919</v>
      </c>
      <c r="H12" s="3">
        <v>882682</v>
      </c>
      <c r="I12" s="3">
        <v>5004237</v>
      </c>
      <c r="J12" s="3">
        <v>12109267</v>
      </c>
    </row>
    <row r="13" spans="1:10">
      <c r="A13" s="1" t="s">
        <v>8</v>
      </c>
      <c r="B13" s="1" t="s">
        <v>295</v>
      </c>
      <c r="C13" s="1" t="s">
        <v>580</v>
      </c>
      <c r="D13" s="3">
        <v>873126</v>
      </c>
      <c r="E13" s="3">
        <v>64465</v>
      </c>
      <c r="F13" s="3">
        <v>0</v>
      </c>
      <c r="G13" s="3">
        <v>7930700</v>
      </c>
      <c r="H13" s="3">
        <v>1534195</v>
      </c>
      <c r="I13" s="3">
        <v>6396505</v>
      </c>
      <c r="J13" s="3">
        <v>16798991</v>
      </c>
    </row>
    <row r="14" spans="1:10">
      <c r="A14" s="1" t="s">
        <v>9</v>
      </c>
      <c r="B14" s="1" t="s">
        <v>296</v>
      </c>
      <c r="C14" s="1" t="s">
        <v>581</v>
      </c>
      <c r="D14" s="3">
        <v>652669</v>
      </c>
      <c r="E14" s="3">
        <v>0</v>
      </c>
      <c r="F14" s="3">
        <v>0</v>
      </c>
      <c r="G14" s="3">
        <v>4882249</v>
      </c>
      <c r="H14" s="3">
        <v>752136</v>
      </c>
      <c r="I14" s="3">
        <v>4130113</v>
      </c>
      <c r="J14" s="3">
        <v>10417167</v>
      </c>
    </row>
    <row r="15" spans="1:10">
      <c r="A15" s="1" t="s">
        <v>10</v>
      </c>
      <c r="B15" s="1" t="s">
        <v>297</v>
      </c>
      <c r="C15" s="1" t="s">
        <v>582</v>
      </c>
      <c r="D15" s="3">
        <v>386491</v>
      </c>
      <c r="E15" s="3">
        <v>0</v>
      </c>
      <c r="F15" s="3">
        <v>0</v>
      </c>
      <c r="G15" s="3">
        <v>5818472</v>
      </c>
      <c r="H15" s="3">
        <v>740050</v>
      </c>
      <c r="I15" s="3">
        <v>5078422</v>
      </c>
      <c r="J15" s="3">
        <v>12023435</v>
      </c>
    </row>
    <row r="16" spans="1:10">
      <c r="A16" s="1" t="s">
        <v>11</v>
      </c>
      <c r="B16" s="1" t="s">
        <v>298</v>
      </c>
      <c r="C16" s="1" t="s">
        <v>408</v>
      </c>
      <c r="D16" s="3">
        <v>628568</v>
      </c>
      <c r="E16" s="3">
        <v>679400</v>
      </c>
      <c r="F16" s="3">
        <v>0</v>
      </c>
      <c r="G16" s="3">
        <v>10442234</v>
      </c>
      <c r="H16" s="3">
        <v>1804963</v>
      </c>
      <c r="I16" s="3">
        <v>8637271</v>
      </c>
      <c r="J16" s="3">
        <v>22192436</v>
      </c>
    </row>
    <row r="17" spans="1:10">
      <c r="A17" s="1" t="s">
        <v>12</v>
      </c>
      <c r="B17" s="1" t="s">
        <v>299</v>
      </c>
      <c r="C17" s="1" t="s">
        <v>583</v>
      </c>
      <c r="D17" s="3">
        <v>948935</v>
      </c>
      <c r="E17" s="3">
        <v>551843</v>
      </c>
      <c r="F17" s="3">
        <v>259409</v>
      </c>
      <c r="G17" s="3">
        <v>17421726</v>
      </c>
      <c r="H17" s="3">
        <v>2771182</v>
      </c>
      <c r="I17" s="3">
        <v>14650544</v>
      </c>
      <c r="J17" s="3">
        <v>36603639</v>
      </c>
    </row>
    <row r="18" spans="1:10">
      <c r="A18" s="1" t="s">
        <v>13</v>
      </c>
      <c r="B18" s="1" t="s">
        <v>300</v>
      </c>
      <c r="C18" s="1" t="s">
        <v>582</v>
      </c>
      <c r="D18" s="3">
        <v>428647</v>
      </c>
      <c r="E18" s="3">
        <v>0</v>
      </c>
      <c r="F18" s="3">
        <v>176493</v>
      </c>
      <c r="G18" s="3">
        <v>10454906</v>
      </c>
      <c r="H18" s="3">
        <v>2007585</v>
      </c>
      <c r="I18" s="3">
        <v>8447321</v>
      </c>
      <c r="J18" s="3">
        <v>21514952</v>
      </c>
    </row>
    <row r="19" spans="1:10">
      <c r="A19" s="1" t="s">
        <v>14</v>
      </c>
      <c r="B19" s="1" t="s">
        <v>301</v>
      </c>
      <c r="C19" s="1" t="s">
        <v>583</v>
      </c>
      <c r="D19" s="3">
        <v>694270</v>
      </c>
      <c r="E19" s="3">
        <v>0</v>
      </c>
      <c r="F19" s="3">
        <v>418976</v>
      </c>
      <c r="G19" s="3">
        <v>11238517</v>
      </c>
      <c r="H19" s="3">
        <v>1534150</v>
      </c>
      <c r="I19" s="3">
        <v>9704367</v>
      </c>
      <c r="J19" s="3">
        <v>23590280</v>
      </c>
    </row>
    <row r="20" spans="1:10">
      <c r="A20" s="1" t="s">
        <v>15</v>
      </c>
      <c r="B20" s="1" t="s">
        <v>302</v>
      </c>
      <c r="C20" s="1" t="s">
        <v>584</v>
      </c>
      <c r="D20" s="3">
        <v>82132</v>
      </c>
      <c r="E20" s="3">
        <v>561967</v>
      </c>
      <c r="F20" s="3">
        <v>0</v>
      </c>
      <c r="G20" s="3">
        <v>4180506</v>
      </c>
      <c r="H20" s="3">
        <v>619758</v>
      </c>
      <c r="I20" s="3">
        <v>3560748</v>
      </c>
      <c r="J20" s="3">
        <v>9005111</v>
      </c>
    </row>
    <row r="21" spans="1:10">
      <c r="A21" s="1" t="s">
        <v>16</v>
      </c>
      <c r="B21" s="1" t="s">
        <v>303</v>
      </c>
      <c r="C21" s="1" t="s">
        <v>585</v>
      </c>
      <c r="D21" s="3">
        <v>2836007</v>
      </c>
      <c r="E21" s="3">
        <v>3801219</v>
      </c>
      <c r="F21" s="3">
        <v>0</v>
      </c>
      <c r="G21" s="3">
        <v>61244484</v>
      </c>
      <c r="H21" s="3">
        <v>14970464</v>
      </c>
      <c r="I21" s="3">
        <v>46274020</v>
      </c>
      <c r="J21" s="3">
        <v>129126194</v>
      </c>
    </row>
    <row r="22" spans="1:10">
      <c r="A22" s="1" t="s">
        <v>17</v>
      </c>
      <c r="B22" s="1" t="s">
        <v>304</v>
      </c>
      <c r="C22" s="1" t="s">
        <v>585</v>
      </c>
      <c r="D22" s="3">
        <v>1413030</v>
      </c>
      <c r="E22" s="3">
        <v>2172146</v>
      </c>
      <c r="F22" s="3">
        <v>0</v>
      </c>
      <c r="G22" s="3">
        <v>23088201</v>
      </c>
      <c r="H22" s="3">
        <v>2622109</v>
      </c>
      <c r="I22" s="3">
        <v>20466092</v>
      </c>
      <c r="J22" s="3">
        <v>49761578</v>
      </c>
    </row>
    <row r="23" spans="1:10">
      <c r="A23" s="1" t="s">
        <v>18</v>
      </c>
      <c r="B23" s="1" t="s">
        <v>305</v>
      </c>
      <c r="C23" s="1" t="s">
        <v>585</v>
      </c>
      <c r="D23" s="3">
        <v>1820828</v>
      </c>
      <c r="E23" s="3">
        <v>3139147</v>
      </c>
      <c r="F23" s="3">
        <v>0</v>
      </c>
      <c r="G23" s="3">
        <v>35400728</v>
      </c>
      <c r="H23" s="3">
        <v>6784190</v>
      </c>
      <c r="I23" s="3">
        <v>28616538</v>
      </c>
      <c r="J23" s="3">
        <v>75761431</v>
      </c>
    </row>
    <row r="24" spans="1:10">
      <c r="A24" s="1" t="s">
        <v>19</v>
      </c>
      <c r="B24" s="1" t="s">
        <v>306</v>
      </c>
      <c r="C24" s="1" t="s">
        <v>586</v>
      </c>
      <c r="D24" s="3">
        <v>394649</v>
      </c>
      <c r="E24" s="3">
        <v>679494</v>
      </c>
      <c r="F24" s="3">
        <v>0</v>
      </c>
      <c r="G24" s="3">
        <v>8731893</v>
      </c>
      <c r="H24" s="3">
        <v>1356713</v>
      </c>
      <c r="I24" s="3">
        <v>7375180</v>
      </c>
      <c r="J24" s="3">
        <v>18537929</v>
      </c>
    </row>
    <row r="25" spans="1:10">
      <c r="A25" s="1" t="s">
        <v>20</v>
      </c>
      <c r="B25" s="1" t="s">
        <v>307</v>
      </c>
      <c r="C25" s="1" t="s">
        <v>586</v>
      </c>
      <c r="D25" s="3">
        <v>502258</v>
      </c>
      <c r="E25" s="3">
        <v>445280</v>
      </c>
      <c r="F25" s="3">
        <v>0</v>
      </c>
      <c r="G25" s="3">
        <v>8766488</v>
      </c>
      <c r="H25" s="3">
        <v>1562300</v>
      </c>
      <c r="I25" s="3">
        <v>7204188</v>
      </c>
      <c r="J25" s="3">
        <v>18480514</v>
      </c>
    </row>
    <row r="26" spans="1:10">
      <c r="A26" s="1" t="s">
        <v>21</v>
      </c>
      <c r="B26" s="1" t="s">
        <v>308</v>
      </c>
      <c r="C26" s="1" t="s">
        <v>520</v>
      </c>
      <c r="D26" s="3">
        <v>8892670</v>
      </c>
      <c r="E26" s="3">
        <v>0</v>
      </c>
      <c r="F26" s="3">
        <v>0</v>
      </c>
      <c r="G26" s="3">
        <v>27970591</v>
      </c>
      <c r="H26" s="3">
        <v>2650462</v>
      </c>
      <c r="I26" s="3">
        <v>25320129</v>
      </c>
      <c r="J26" s="3">
        <v>64833852</v>
      </c>
    </row>
    <row r="27" spans="1:10">
      <c r="A27" s="1" t="s">
        <v>22</v>
      </c>
      <c r="B27" s="1" t="s">
        <v>309</v>
      </c>
      <c r="C27" s="1" t="s">
        <v>587</v>
      </c>
      <c r="D27" s="3">
        <v>466254</v>
      </c>
      <c r="E27" s="3">
        <v>221410</v>
      </c>
      <c r="F27" s="3">
        <v>0</v>
      </c>
      <c r="G27" s="3">
        <v>5888154</v>
      </c>
      <c r="H27" s="3">
        <v>827103</v>
      </c>
      <c r="I27" s="3">
        <v>5061051</v>
      </c>
      <c r="J27" s="3">
        <v>12463972</v>
      </c>
    </row>
    <row r="28" spans="1:10">
      <c r="A28" s="1" t="s">
        <v>23</v>
      </c>
      <c r="B28" s="1" t="s">
        <v>310</v>
      </c>
      <c r="C28" s="1" t="s">
        <v>588</v>
      </c>
      <c r="D28" s="3">
        <v>231229</v>
      </c>
      <c r="E28" s="3">
        <v>0</v>
      </c>
      <c r="F28" s="3">
        <v>0</v>
      </c>
      <c r="G28" s="3">
        <v>3785840</v>
      </c>
      <c r="H28" s="3">
        <v>586811</v>
      </c>
      <c r="I28" s="3">
        <v>3199029</v>
      </c>
      <c r="J28" s="3">
        <v>7802909</v>
      </c>
    </row>
    <row r="29" spans="1:10">
      <c r="A29" s="1" t="s">
        <v>24</v>
      </c>
      <c r="B29" s="1" t="s">
        <v>311</v>
      </c>
      <c r="C29" s="1" t="s">
        <v>588</v>
      </c>
      <c r="D29" s="3">
        <v>756496</v>
      </c>
      <c r="E29" s="3">
        <v>1958521</v>
      </c>
      <c r="F29" s="3">
        <v>0</v>
      </c>
      <c r="G29" s="3">
        <v>18045611</v>
      </c>
      <c r="H29" s="3">
        <v>2672293</v>
      </c>
      <c r="I29" s="3">
        <v>15373318</v>
      </c>
      <c r="J29" s="3">
        <v>38806239</v>
      </c>
    </row>
    <row r="30" spans="1:10">
      <c r="A30" s="1" t="s">
        <v>25</v>
      </c>
      <c r="B30" s="1" t="s">
        <v>312</v>
      </c>
      <c r="C30" s="1" t="s">
        <v>589</v>
      </c>
      <c r="D30" s="3">
        <v>298581</v>
      </c>
      <c r="E30" s="3">
        <v>0</v>
      </c>
      <c r="F30" s="3">
        <v>0</v>
      </c>
      <c r="G30" s="3">
        <v>10356401</v>
      </c>
      <c r="H30" s="3">
        <v>2179664</v>
      </c>
      <c r="I30" s="3">
        <v>8176737</v>
      </c>
      <c r="J30" s="3">
        <v>21011383</v>
      </c>
    </row>
    <row r="31" spans="1:10">
      <c r="A31" s="1" t="s">
        <v>26</v>
      </c>
      <c r="B31" s="1" t="s">
        <v>313</v>
      </c>
      <c r="C31" s="1" t="s">
        <v>589</v>
      </c>
      <c r="D31" s="3">
        <v>112781</v>
      </c>
      <c r="E31" s="3">
        <v>0</v>
      </c>
      <c r="F31" s="3">
        <v>0</v>
      </c>
      <c r="G31" s="3">
        <v>3367247</v>
      </c>
      <c r="H31" s="3">
        <v>554246</v>
      </c>
      <c r="I31" s="3">
        <v>2813001</v>
      </c>
      <c r="J31" s="3">
        <v>6847275</v>
      </c>
    </row>
    <row r="32" spans="1:10">
      <c r="A32" s="1" t="s">
        <v>27</v>
      </c>
      <c r="B32" s="1" t="s">
        <v>314</v>
      </c>
      <c r="C32" s="1" t="s">
        <v>590</v>
      </c>
      <c r="D32" s="3">
        <v>889045</v>
      </c>
      <c r="E32" s="3">
        <v>0</v>
      </c>
      <c r="F32" s="3">
        <v>0</v>
      </c>
      <c r="G32" s="3">
        <v>21564615</v>
      </c>
      <c r="H32" s="3">
        <v>4464789</v>
      </c>
      <c r="I32" s="3">
        <v>17099826</v>
      </c>
      <c r="J32" s="3">
        <v>44018275</v>
      </c>
    </row>
    <row r="33" spans="1:10">
      <c r="A33" s="1" t="s">
        <v>28</v>
      </c>
      <c r="B33" s="1" t="s">
        <v>315</v>
      </c>
      <c r="C33" s="1" t="s">
        <v>591</v>
      </c>
      <c r="D33" s="3">
        <v>327731</v>
      </c>
      <c r="E33" s="3">
        <v>20969</v>
      </c>
      <c r="F33" s="3">
        <v>0</v>
      </c>
      <c r="G33" s="3">
        <v>9703192</v>
      </c>
      <c r="H33" s="3">
        <v>2206532</v>
      </c>
      <c r="I33" s="3">
        <v>7496660</v>
      </c>
      <c r="J33" s="3">
        <v>19755084</v>
      </c>
    </row>
    <row r="34" spans="1:10">
      <c r="A34" s="1" t="s">
        <v>29</v>
      </c>
      <c r="B34" s="1" t="s">
        <v>316</v>
      </c>
      <c r="C34" s="1" t="s">
        <v>591</v>
      </c>
      <c r="D34" s="3">
        <v>212792</v>
      </c>
      <c r="E34" s="3">
        <v>0</v>
      </c>
      <c r="F34" s="3">
        <v>0</v>
      </c>
      <c r="G34" s="3">
        <v>5213220</v>
      </c>
      <c r="H34" s="3">
        <v>1104349</v>
      </c>
      <c r="I34" s="3">
        <v>4108871</v>
      </c>
      <c r="J34" s="3">
        <v>10639232</v>
      </c>
    </row>
    <row r="35" spans="1:10">
      <c r="A35" s="1" t="s">
        <v>30</v>
      </c>
      <c r="B35" s="1" t="s">
        <v>317</v>
      </c>
      <c r="C35" s="1" t="s">
        <v>592</v>
      </c>
      <c r="D35" s="3">
        <v>1169065</v>
      </c>
      <c r="E35" s="3">
        <v>0</v>
      </c>
      <c r="F35" s="3">
        <v>0</v>
      </c>
      <c r="G35" s="3">
        <v>4170106</v>
      </c>
      <c r="H35" s="3">
        <v>486052</v>
      </c>
      <c r="I35" s="3">
        <v>3684054</v>
      </c>
      <c r="J35" s="3">
        <v>9509277</v>
      </c>
    </row>
    <row r="36" spans="1:10">
      <c r="A36" s="1" t="s">
        <v>31</v>
      </c>
      <c r="B36" s="1" t="s">
        <v>318</v>
      </c>
      <c r="C36" s="1" t="s">
        <v>592</v>
      </c>
      <c r="D36" s="3">
        <v>751955</v>
      </c>
      <c r="E36" s="3">
        <v>0</v>
      </c>
      <c r="F36" s="3">
        <v>0</v>
      </c>
      <c r="G36" s="3">
        <v>14917555</v>
      </c>
      <c r="H36" s="3">
        <v>4405976</v>
      </c>
      <c r="I36" s="3">
        <v>10511579</v>
      </c>
      <c r="J36" s="3">
        <v>30587065</v>
      </c>
    </row>
    <row r="37" spans="1:10">
      <c r="A37" s="1" t="s">
        <v>32</v>
      </c>
      <c r="B37" s="1" t="s">
        <v>319</v>
      </c>
      <c r="C37" s="1" t="s">
        <v>593</v>
      </c>
      <c r="D37" s="3">
        <v>169340</v>
      </c>
      <c r="E37" s="3">
        <v>301558</v>
      </c>
      <c r="F37" s="3">
        <v>0</v>
      </c>
      <c r="G37" s="3">
        <v>4227747</v>
      </c>
      <c r="H37" s="3">
        <v>578033</v>
      </c>
      <c r="I37" s="3">
        <v>3649714</v>
      </c>
      <c r="J37" s="3">
        <v>8926392</v>
      </c>
    </row>
    <row r="38" spans="1:10">
      <c r="A38" s="1" t="s">
        <v>33</v>
      </c>
      <c r="B38" s="1" t="s">
        <v>320</v>
      </c>
      <c r="C38" s="1" t="s">
        <v>593</v>
      </c>
      <c r="D38" s="3">
        <v>78410</v>
      </c>
      <c r="E38" s="3">
        <v>0</v>
      </c>
      <c r="F38" s="3">
        <v>0</v>
      </c>
      <c r="G38" s="3">
        <v>3288612</v>
      </c>
      <c r="H38" s="3">
        <v>448233</v>
      </c>
      <c r="I38" s="3">
        <v>2840379</v>
      </c>
      <c r="J38" s="3">
        <v>6655634</v>
      </c>
    </row>
    <row r="39" spans="1:10">
      <c r="A39" s="1" t="s">
        <v>34</v>
      </c>
      <c r="B39" s="1" t="s">
        <v>321</v>
      </c>
      <c r="C39" s="1" t="s">
        <v>579</v>
      </c>
      <c r="D39" s="3">
        <v>158994</v>
      </c>
      <c r="E39" s="3">
        <v>197345</v>
      </c>
      <c r="F39" s="3">
        <v>0</v>
      </c>
      <c r="G39" s="3">
        <v>6247122</v>
      </c>
      <c r="H39" s="3">
        <v>1006378</v>
      </c>
      <c r="I39" s="3">
        <v>5240744</v>
      </c>
      <c r="J39" s="3">
        <v>12850583</v>
      </c>
    </row>
    <row r="40" spans="1:10">
      <c r="A40" s="1" t="s">
        <v>35</v>
      </c>
      <c r="B40" s="1" t="s">
        <v>322</v>
      </c>
      <c r="C40" s="1" t="s">
        <v>579</v>
      </c>
      <c r="D40" s="3">
        <v>98044</v>
      </c>
      <c r="E40" s="3">
        <v>0</v>
      </c>
      <c r="F40" s="3">
        <v>0</v>
      </c>
      <c r="G40" s="3">
        <v>4674908</v>
      </c>
      <c r="H40" s="3">
        <v>720147</v>
      </c>
      <c r="I40" s="3">
        <v>3954761</v>
      </c>
      <c r="J40" s="3">
        <v>9447860</v>
      </c>
    </row>
    <row r="41" spans="1:10">
      <c r="A41" s="1" t="s">
        <v>36</v>
      </c>
      <c r="B41" s="1" t="s">
        <v>323</v>
      </c>
      <c r="C41" s="1" t="s">
        <v>324</v>
      </c>
      <c r="D41" s="3">
        <v>99473</v>
      </c>
      <c r="E41" s="3">
        <v>134958</v>
      </c>
      <c r="F41" s="3">
        <v>0</v>
      </c>
      <c r="G41" s="3">
        <v>3150564</v>
      </c>
      <c r="H41" s="3">
        <v>405173</v>
      </c>
      <c r="I41" s="3">
        <v>2745391</v>
      </c>
      <c r="J41" s="3">
        <v>6535559</v>
      </c>
    </row>
    <row r="42" spans="1:10">
      <c r="A42" s="1" t="s">
        <v>37</v>
      </c>
      <c r="B42" s="1" t="s">
        <v>324</v>
      </c>
      <c r="C42" s="1" t="s">
        <v>324</v>
      </c>
      <c r="D42" s="3">
        <v>290959</v>
      </c>
      <c r="E42" s="3">
        <v>352160</v>
      </c>
      <c r="F42" s="3">
        <v>0</v>
      </c>
      <c r="G42" s="3">
        <v>6493112</v>
      </c>
      <c r="H42" s="3">
        <v>1006702</v>
      </c>
      <c r="I42" s="3">
        <v>5486410</v>
      </c>
      <c r="J42" s="3">
        <v>13629343</v>
      </c>
    </row>
    <row r="43" spans="1:10">
      <c r="A43" s="1" t="s">
        <v>38</v>
      </c>
      <c r="B43" s="1" t="s">
        <v>325</v>
      </c>
      <c r="C43" s="1" t="s">
        <v>594</v>
      </c>
      <c r="D43" s="3">
        <v>42686</v>
      </c>
      <c r="E43" s="3">
        <v>0</v>
      </c>
      <c r="F43" s="3">
        <v>352809</v>
      </c>
      <c r="G43" s="3">
        <v>5205629</v>
      </c>
      <c r="H43" s="3">
        <v>1093467</v>
      </c>
      <c r="I43" s="3">
        <v>4112162</v>
      </c>
      <c r="J43" s="3">
        <v>10806753</v>
      </c>
    </row>
    <row r="44" spans="1:10">
      <c r="A44" s="1" t="s">
        <v>39</v>
      </c>
      <c r="B44" s="1" t="s">
        <v>326</v>
      </c>
      <c r="C44" s="1" t="s">
        <v>595</v>
      </c>
      <c r="D44" s="3">
        <v>16515774</v>
      </c>
      <c r="E44" s="3">
        <v>44246025</v>
      </c>
      <c r="F44" s="3">
        <v>0</v>
      </c>
      <c r="G44" s="3">
        <v>366400133</v>
      </c>
      <c r="H44" s="3">
        <v>87046583</v>
      </c>
      <c r="I44" s="3">
        <v>279353550</v>
      </c>
      <c r="J44" s="3">
        <v>793562065</v>
      </c>
    </row>
    <row r="45" spans="1:10">
      <c r="A45" s="1" t="s">
        <v>40</v>
      </c>
      <c r="B45" s="1" t="s">
        <v>327</v>
      </c>
      <c r="C45" s="1" t="s">
        <v>595</v>
      </c>
      <c r="D45" s="3">
        <v>206177</v>
      </c>
      <c r="E45" s="3">
        <v>5973706</v>
      </c>
      <c r="F45" s="3">
        <v>0</v>
      </c>
      <c r="G45" s="3">
        <v>40258173</v>
      </c>
      <c r="H45" s="3">
        <v>7000439</v>
      </c>
      <c r="I45" s="3">
        <v>33257734</v>
      </c>
      <c r="J45" s="3">
        <v>86696229</v>
      </c>
    </row>
    <row r="46" spans="1:10">
      <c r="A46" s="1" t="s">
        <v>41</v>
      </c>
      <c r="B46" s="1" t="s">
        <v>328</v>
      </c>
      <c r="C46" s="1" t="s">
        <v>595</v>
      </c>
      <c r="D46" s="3">
        <v>1075885</v>
      </c>
      <c r="E46" s="3">
        <v>12820947</v>
      </c>
      <c r="F46" s="3">
        <v>0</v>
      </c>
      <c r="G46" s="3">
        <v>71122991</v>
      </c>
      <c r="H46" s="3">
        <v>10493838</v>
      </c>
      <c r="I46" s="3">
        <v>60629153</v>
      </c>
      <c r="J46" s="3">
        <v>156142814</v>
      </c>
    </row>
    <row r="47" spans="1:10">
      <c r="A47" s="1" t="s">
        <v>42</v>
      </c>
      <c r="B47" s="1" t="s">
        <v>329</v>
      </c>
      <c r="C47" s="1" t="s">
        <v>595</v>
      </c>
      <c r="D47" s="3">
        <v>3351458</v>
      </c>
      <c r="E47" s="3">
        <v>17689781</v>
      </c>
      <c r="F47" s="3">
        <v>0</v>
      </c>
      <c r="G47" s="3">
        <v>93274748</v>
      </c>
      <c r="H47" s="3">
        <v>13321240</v>
      </c>
      <c r="I47" s="3">
        <v>79953508</v>
      </c>
      <c r="J47" s="3">
        <v>207590735</v>
      </c>
    </row>
    <row r="48" spans="1:10">
      <c r="A48" s="1" t="s">
        <v>43</v>
      </c>
      <c r="B48" s="1" t="s">
        <v>330</v>
      </c>
      <c r="C48" s="1" t="s">
        <v>595</v>
      </c>
      <c r="D48" s="3">
        <v>7676920</v>
      </c>
      <c r="E48" s="3">
        <v>46464557</v>
      </c>
      <c r="F48" s="3">
        <v>0</v>
      </c>
      <c r="G48" s="3">
        <v>409331026</v>
      </c>
      <c r="H48" s="3">
        <v>72540241</v>
      </c>
      <c r="I48" s="3">
        <v>336790785</v>
      </c>
      <c r="J48" s="3">
        <v>872803529</v>
      </c>
    </row>
    <row r="49" spans="1:10">
      <c r="A49" s="1" t="s">
        <v>44</v>
      </c>
      <c r="B49" s="1" t="s">
        <v>331</v>
      </c>
      <c r="C49" s="1" t="s">
        <v>596</v>
      </c>
      <c r="D49" s="3">
        <v>449528</v>
      </c>
      <c r="E49" s="3">
        <v>989988</v>
      </c>
      <c r="F49" s="3">
        <v>0</v>
      </c>
      <c r="G49" s="3">
        <v>23586739</v>
      </c>
      <c r="H49" s="3">
        <v>4274477</v>
      </c>
      <c r="I49" s="3">
        <v>19312262</v>
      </c>
      <c r="J49" s="3">
        <v>48612994</v>
      </c>
    </row>
    <row r="50" spans="1:10">
      <c r="A50" s="1" t="s">
        <v>45</v>
      </c>
      <c r="B50" s="1" t="s">
        <v>332</v>
      </c>
      <c r="C50" s="1" t="s">
        <v>596</v>
      </c>
      <c r="D50" s="3">
        <v>32896</v>
      </c>
      <c r="E50" s="3">
        <v>160270</v>
      </c>
      <c r="F50" s="3">
        <v>0</v>
      </c>
      <c r="G50" s="3">
        <v>6983907</v>
      </c>
      <c r="H50" s="3">
        <v>1215030</v>
      </c>
      <c r="I50" s="3">
        <v>5768877</v>
      </c>
      <c r="J50" s="3">
        <v>14160980</v>
      </c>
    </row>
    <row r="51" spans="1:10">
      <c r="A51" s="1" t="s">
        <v>46</v>
      </c>
      <c r="B51" s="1" t="s">
        <v>333</v>
      </c>
      <c r="C51" s="1" t="s">
        <v>597</v>
      </c>
      <c r="D51" s="3">
        <v>309706</v>
      </c>
      <c r="E51" s="3">
        <v>0</v>
      </c>
      <c r="F51" s="3">
        <v>0</v>
      </c>
      <c r="G51" s="3">
        <v>6544139</v>
      </c>
      <c r="H51" s="3">
        <v>1082272</v>
      </c>
      <c r="I51" s="3">
        <v>5461867</v>
      </c>
      <c r="J51" s="3">
        <v>13397984</v>
      </c>
    </row>
    <row r="52" spans="1:10">
      <c r="A52" s="1" t="s">
        <v>47</v>
      </c>
      <c r="B52" s="1" t="s">
        <v>334</v>
      </c>
      <c r="C52" s="1" t="s">
        <v>380</v>
      </c>
      <c r="D52" s="3">
        <v>154161</v>
      </c>
      <c r="E52" s="3">
        <v>333579</v>
      </c>
      <c r="F52" s="3">
        <v>0</v>
      </c>
      <c r="G52" s="3">
        <v>9449266</v>
      </c>
      <c r="H52" s="3">
        <v>1673317</v>
      </c>
      <c r="I52" s="3">
        <v>7775949</v>
      </c>
      <c r="J52" s="3">
        <v>19386272</v>
      </c>
    </row>
    <row r="53" spans="1:10">
      <c r="A53" s="1" t="s">
        <v>48</v>
      </c>
      <c r="B53" s="1" t="s">
        <v>335</v>
      </c>
      <c r="C53" s="1" t="s">
        <v>380</v>
      </c>
      <c r="D53" s="3">
        <v>633098</v>
      </c>
      <c r="E53" s="3">
        <v>547825</v>
      </c>
      <c r="F53" s="3">
        <v>0</v>
      </c>
      <c r="G53" s="3">
        <v>9617235</v>
      </c>
      <c r="H53" s="3">
        <v>1502623</v>
      </c>
      <c r="I53" s="3">
        <v>8114612</v>
      </c>
      <c r="J53" s="3">
        <v>20415393</v>
      </c>
    </row>
    <row r="54" spans="1:10">
      <c r="A54" s="1" t="s">
        <v>49</v>
      </c>
      <c r="B54" s="1" t="s">
        <v>336</v>
      </c>
      <c r="C54" s="1" t="s">
        <v>598</v>
      </c>
      <c r="D54" s="3">
        <v>173922</v>
      </c>
      <c r="E54" s="3">
        <v>249300</v>
      </c>
      <c r="F54" s="3">
        <v>0</v>
      </c>
      <c r="G54" s="3">
        <v>3457464</v>
      </c>
      <c r="H54" s="3">
        <v>244155</v>
      </c>
      <c r="I54" s="3">
        <v>3213309</v>
      </c>
      <c r="J54" s="3">
        <v>7338150</v>
      </c>
    </row>
    <row r="55" spans="1:10">
      <c r="A55" s="1" t="s">
        <v>50</v>
      </c>
      <c r="B55" s="1" t="s">
        <v>337</v>
      </c>
      <c r="C55" s="1" t="s">
        <v>598</v>
      </c>
      <c r="D55" s="3">
        <v>105963</v>
      </c>
      <c r="E55" s="3">
        <v>0</v>
      </c>
      <c r="F55" s="3">
        <v>0</v>
      </c>
      <c r="G55" s="3">
        <v>1930709</v>
      </c>
      <c r="H55" s="3">
        <v>246729</v>
      </c>
      <c r="I55" s="3">
        <v>1683980</v>
      </c>
      <c r="J55" s="3">
        <v>3967381</v>
      </c>
    </row>
    <row r="56" spans="1:10">
      <c r="A56" s="1" t="s">
        <v>51</v>
      </c>
      <c r="B56" s="1" t="s">
        <v>338</v>
      </c>
      <c r="C56" s="1" t="s">
        <v>599</v>
      </c>
      <c r="D56" s="3">
        <v>177600</v>
      </c>
      <c r="E56" s="3">
        <v>382471</v>
      </c>
      <c r="F56" s="3">
        <v>0</v>
      </c>
      <c r="G56" s="3">
        <v>7576589</v>
      </c>
      <c r="H56" s="3">
        <v>1195660</v>
      </c>
      <c r="I56" s="3">
        <v>6380929</v>
      </c>
      <c r="J56" s="3">
        <v>15713249</v>
      </c>
    </row>
    <row r="57" spans="1:10">
      <c r="A57" s="1" t="s">
        <v>52</v>
      </c>
      <c r="B57" s="1" t="s">
        <v>339</v>
      </c>
      <c r="C57" s="1" t="s">
        <v>599</v>
      </c>
      <c r="D57" s="3">
        <v>1302553</v>
      </c>
      <c r="E57" s="3">
        <v>0</v>
      </c>
      <c r="F57" s="3">
        <v>0</v>
      </c>
      <c r="G57" s="3">
        <v>14371807</v>
      </c>
      <c r="H57" s="3">
        <v>2788716</v>
      </c>
      <c r="I57" s="3">
        <v>11583091</v>
      </c>
      <c r="J57" s="3">
        <v>30046167</v>
      </c>
    </row>
    <row r="58" spans="1:10">
      <c r="A58" s="1" t="s">
        <v>53</v>
      </c>
      <c r="B58" s="1" t="s">
        <v>340</v>
      </c>
      <c r="C58" s="1" t="s">
        <v>599</v>
      </c>
      <c r="D58" s="3">
        <v>97097</v>
      </c>
      <c r="E58" s="3">
        <v>0</v>
      </c>
      <c r="F58" s="3">
        <v>0</v>
      </c>
      <c r="G58" s="3">
        <v>3821618</v>
      </c>
      <c r="H58" s="3">
        <v>737244</v>
      </c>
      <c r="I58" s="3">
        <v>3084374</v>
      </c>
      <c r="J58" s="3">
        <v>7740333</v>
      </c>
    </row>
    <row r="59" spans="1:10">
      <c r="A59" s="1" t="s">
        <v>54</v>
      </c>
      <c r="B59" s="1" t="s">
        <v>341</v>
      </c>
      <c r="C59" s="1" t="s">
        <v>600</v>
      </c>
      <c r="D59" s="3">
        <v>204114</v>
      </c>
      <c r="E59" s="3">
        <v>337668</v>
      </c>
      <c r="F59" s="3">
        <v>0</v>
      </c>
      <c r="G59" s="3">
        <v>8324998</v>
      </c>
      <c r="H59" s="3">
        <v>1571680</v>
      </c>
      <c r="I59" s="3">
        <v>6753318</v>
      </c>
      <c r="J59" s="3">
        <v>17191778</v>
      </c>
    </row>
    <row r="60" spans="1:10">
      <c r="A60" s="1" t="s">
        <v>55</v>
      </c>
      <c r="B60" s="1" t="s">
        <v>342</v>
      </c>
      <c r="C60" s="1" t="s">
        <v>600</v>
      </c>
      <c r="D60" s="3">
        <v>312996</v>
      </c>
      <c r="E60" s="3">
        <v>0</v>
      </c>
      <c r="F60" s="3">
        <v>0</v>
      </c>
      <c r="G60" s="3">
        <v>10301570</v>
      </c>
      <c r="H60" s="3">
        <v>1921219</v>
      </c>
      <c r="I60" s="3">
        <v>8380351</v>
      </c>
      <c r="J60" s="3">
        <v>20916136</v>
      </c>
    </row>
    <row r="61" spans="1:10">
      <c r="A61" s="1" t="s">
        <v>56</v>
      </c>
      <c r="B61" s="1" t="s">
        <v>343</v>
      </c>
      <c r="C61" s="1" t="s">
        <v>600</v>
      </c>
      <c r="D61" s="3">
        <v>391244</v>
      </c>
      <c r="E61" s="3">
        <v>0</v>
      </c>
      <c r="F61" s="3">
        <v>0</v>
      </c>
      <c r="G61" s="3">
        <v>14311617</v>
      </c>
      <c r="H61" s="3">
        <v>2873935</v>
      </c>
      <c r="I61" s="3">
        <v>11437682</v>
      </c>
      <c r="J61" s="3">
        <v>29014478</v>
      </c>
    </row>
    <row r="62" spans="1:10">
      <c r="A62" s="1" t="s">
        <v>57</v>
      </c>
      <c r="B62" s="1" t="s">
        <v>344</v>
      </c>
      <c r="C62" s="1" t="s">
        <v>600</v>
      </c>
      <c r="D62" s="3">
        <v>98857</v>
      </c>
      <c r="E62" s="3">
        <v>359149</v>
      </c>
      <c r="F62" s="3">
        <v>0</v>
      </c>
      <c r="G62" s="3">
        <v>11191707</v>
      </c>
      <c r="H62" s="3">
        <v>2272298</v>
      </c>
      <c r="I62" s="3">
        <v>8919409</v>
      </c>
      <c r="J62" s="3">
        <v>22841420</v>
      </c>
    </row>
    <row r="63" spans="1:10">
      <c r="A63" s="1" t="s">
        <v>58</v>
      </c>
      <c r="B63" s="1" t="s">
        <v>345</v>
      </c>
      <c r="C63" s="1" t="s">
        <v>600</v>
      </c>
      <c r="D63" s="3">
        <v>364831</v>
      </c>
      <c r="E63" s="3">
        <v>2090929</v>
      </c>
      <c r="F63" s="3">
        <v>0</v>
      </c>
      <c r="G63" s="3">
        <v>42181119</v>
      </c>
      <c r="H63" s="3">
        <v>8714377</v>
      </c>
      <c r="I63" s="3">
        <v>33466742</v>
      </c>
      <c r="J63" s="3">
        <v>86817998</v>
      </c>
    </row>
    <row r="64" spans="1:10">
      <c r="A64" s="1" t="s">
        <v>59</v>
      </c>
      <c r="B64" s="1" t="s">
        <v>346</v>
      </c>
      <c r="C64" s="1" t="s">
        <v>601</v>
      </c>
      <c r="D64" s="3">
        <v>270392</v>
      </c>
      <c r="E64" s="3">
        <v>0</v>
      </c>
      <c r="F64" s="3">
        <v>0</v>
      </c>
      <c r="G64" s="3">
        <v>7042482</v>
      </c>
      <c r="H64" s="3">
        <v>1008805</v>
      </c>
      <c r="I64" s="3">
        <v>6033677</v>
      </c>
      <c r="J64" s="3">
        <v>14355356</v>
      </c>
    </row>
    <row r="65" spans="1:10">
      <c r="A65" s="1" t="s">
        <v>60</v>
      </c>
      <c r="B65" s="1" t="s">
        <v>347</v>
      </c>
      <c r="C65" s="1" t="s">
        <v>601</v>
      </c>
      <c r="D65" s="3">
        <v>383734</v>
      </c>
      <c r="E65" s="3">
        <v>815985</v>
      </c>
      <c r="F65" s="3">
        <v>0</v>
      </c>
      <c r="G65" s="3">
        <v>8756057</v>
      </c>
      <c r="H65" s="3">
        <v>1307869</v>
      </c>
      <c r="I65" s="3">
        <v>7448188</v>
      </c>
      <c r="J65" s="3">
        <v>18711833</v>
      </c>
    </row>
    <row r="66" spans="1:10">
      <c r="A66" s="1" t="s">
        <v>61</v>
      </c>
      <c r="B66" s="1" t="s">
        <v>348</v>
      </c>
      <c r="C66" s="1" t="s">
        <v>601</v>
      </c>
      <c r="D66" s="3">
        <v>1571396</v>
      </c>
      <c r="E66" s="3">
        <v>2955313</v>
      </c>
      <c r="F66" s="3">
        <v>0</v>
      </c>
      <c r="G66" s="3">
        <v>73429149</v>
      </c>
      <c r="H66" s="3">
        <v>12308481</v>
      </c>
      <c r="I66" s="3">
        <v>61120668</v>
      </c>
      <c r="J66" s="3">
        <v>151385007</v>
      </c>
    </row>
    <row r="67" spans="1:10">
      <c r="A67" s="1" t="s">
        <v>62</v>
      </c>
      <c r="B67" s="1" t="s">
        <v>349</v>
      </c>
      <c r="C67" s="1" t="s">
        <v>602</v>
      </c>
      <c r="D67" s="3">
        <v>93869</v>
      </c>
      <c r="E67" s="3">
        <v>336195</v>
      </c>
      <c r="F67" s="3">
        <v>0</v>
      </c>
      <c r="G67" s="3">
        <v>7573655</v>
      </c>
      <c r="H67" s="3">
        <v>1472529</v>
      </c>
      <c r="I67" s="3">
        <v>6101126</v>
      </c>
      <c r="J67" s="3">
        <v>15577374</v>
      </c>
    </row>
    <row r="68" spans="1:10">
      <c r="A68" s="1" t="s">
        <v>63</v>
      </c>
      <c r="B68" s="1" t="s">
        <v>350</v>
      </c>
      <c r="C68" s="1" t="s">
        <v>602</v>
      </c>
      <c r="D68" s="3">
        <v>996438</v>
      </c>
      <c r="E68" s="3">
        <v>0</v>
      </c>
      <c r="F68" s="3">
        <v>0</v>
      </c>
      <c r="G68" s="3">
        <v>4894162</v>
      </c>
      <c r="H68" s="3">
        <v>759461</v>
      </c>
      <c r="I68" s="3">
        <v>4134701</v>
      </c>
      <c r="J68" s="3">
        <v>10784762</v>
      </c>
    </row>
    <row r="69" spans="1:10">
      <c r="A69" s="1" t="s">
        <v>64</v>
      </c>
      <c r="B69" s="1" t="s">
        <v>351</v>
      </c>
      <c r="C69" s="1" t="s">
        <v>603</v>
      </c>
      <c r="D69" s="3">
        <v>12457</v>
      </c>
      <c r="E69" s="3">
        <v>188555</v>
      </c>
      <c r="F69" s="3">
        <v>0</v>
      </c>
      <c r="G69" s="3">
        <v>5090041</v>
      </c>
      <c r="H69" s="3">
        <v>913046</v>
      </c>
      <c r="I69" s="3">
        <v>4176995</v>
      </c>
      <c r="J69" s="3">
        <v>10381094</v>
      </c>
    </row>
    <row r="70" spans="1:10">
      <c r="A70" s="1" t="s">
        <v>65</v>
      </c>
      <c r="B70" s="1" t="s">
        <v>352</v>
      </c>
      <c r="C70" s="1" t="s">
        <v>603</v>
      </c>
      <c r="D70" s="3">
        <v>385179</v>
      </c>
      <c r="E70" s="3">
        <v>0</v>
      </c>
      <c r="F70" s="3">
        <v>0</v>
      </c>
      <c r="G70" s="3">
        <v>20206843</v>
      </c>
      <c r="H70" s="3">
        <v>4061249</v>
      </c>
      <c r="I70" s="3">
        <v>16145594</v>
      </c>
      <c r="J70" s="3">
        <v>40798865</v>
      </c>
    </row>
    <row r="71" spans="1:10">
      <c r="A71" s="1" t="s">
        <v>66</v>
      </c>
      <c r="B71" s="1" t="s">
        <v>353</v>
      </c>
      <c r="C71" s="1" t="s">
        <v>603</v>
      </c>
      <c r="D71" s="3">
        <v>754083</v>
      </c>
      <c r="E71" s="3">
        <v>771309</v>
      </c>
      <c r="F71" s="3">
        <v>0</v>
      </c>
      <c r="G71" s="3">
        <v>11950168</v>
      </c>
      <c r="H71" s="3">
        <v>2425210</v>
      </c>
      <c r="I71" s="3">
        <v>9524958</v>
      </c>
      <c r="J71" s="3">
        <v>25425728</v>
      </c>
    </row>
    <row r="72" spans="1:10">
      <c r="A72" s="1" t="s">
        <v>67</v>
      </c>
      <c r="B72" s="1" t="s">
        <v>354</v>
      </c>
      <c r="C72" s="1" t="s">
        <v>604</v>
      </c>
      <c r="D72" s="3">
        <v>22736106</v>
      </c>
      <c r="E72" s="3">
        <v>41135924</v>
      </c>
      <c r="F72" s="3">
        <v>0</v>
      </c>
      <c r="G72" s="3">
        <v>886511306</v>
      </c>
      <c r="H72" s="3">
        <v>262893221</v>
      </c>
      <c r="I72" s="3">
        <v>623618085</v>
      </c>
      <c r="J72" s="3">
        <v>1836894642</v>
      </c>
    </row>
    <row r="73" spans="1:10">
      <c r="A73" s="1" t="s">
        <v>68</v>
      </c>
      <c r="B73" s="1" t="s">
        <v>355</v>
      </c>
      <c r="C73" s="1" t="s">
        <v>604</v>
      </c>
      <c r="D73" s="3">
        <v>2796296</v>
      </c>
      <c r="E73" s="3">
        <v>4351683</v>
      </c>
      <c r="F73" s="3">
        <v>0</v>
      </c>
      <c r="G73" s="3">
        <v>81710615</v>
      </c>
      <c r="H73" s="3">
        <v>14552490</v>
      </c>
      <c r="I73" s="3">
        <v>67158125</v>
      </c>
      <c r="J73" s="3">
        <v>170569209</v>
      </c>
    </row>
    <row r="74" spans="1:10">
      <c r="A74" s="1" t="s">
        <v>69</v>
      </c>
      <c r="B74" s="1" t="s">
        <v>356</v>
      </c>
      <c r="C74" s="1" t="s">
        <v>604</v>
      </c>
      <c r="D74" s="3">
        <v>1470244</v>
      </c>
      <c r="E74" s="3">
        <v>4350411</v>
      </c>
      <c r="F74" s="3">
        <v>0</v>
      </c>
      <c r="G74" s="3">
        <v>71160298</v>
      </c>
      <c r="H74" s="3">
        <v>14138227</v>
      </c>
      <c r="I74" s="3">
        <v>57022071</v>
      </c>
      <c r="J74" s="3">
        <v>148141251</v>
      </c>
    </row>
    <row r="75" spans="1:10">
      <c r="A75" s="1" t="s">
        <v>70</v>
      </c>
      <c r="B75" s="1" t="s">
        <v>357</v>
      </c>
      <c r="C75" s="1" t="s">
        <v>604</v>
      </c>
      <c r="D75" s="3">
        <v>1110917</v>
      </c>
      <c r="E75" s="3">
        <v>4716264</v>
      </c>
      <c r="F75" s="3">
        <v>0</v>
      </c>
      <c r="G75" s="3">
        <v>35826776</v>
      </c>
      <c r="H75" s="3">
        <v>6396163</v>
      </c>
      <c r="I75" s="3">
        <v>29430613</v>
      </c>
      <c r="J75" s="3">
        <v>77480733</v>
      </c>
    </row>
    <row r="76" spans="1:10">
      <c r="A76" s="1" t="s">
        <v>71</v>
      </c>
      <c r="B76" s="1" t="s">
        <v>358</v>
      </c>
      <c r="C76" s="1" t="s">
        <v>604</v>
      </c>
      <c r="D76" s="3">
        <v>982756</v>
      </c>
      <c r="E76" s="3">
        <v>2029034</v>
      </c>
      <c r="F76" s="3">
        <v>0</v>
      </c>
      <c r="G76" s="3">
        <v>23029266</v>
      </c>
      <c r="H76" s="3">
        <v>3787819</v>
      </c>
      <c r="I76" s="3">
        <v>19241447</v>
      </c>
      <c r="J76" s="3">
        <v>49070322</v>
      </c>
    </row>
    <row r="77" spans="1:10">
      <c r="A77" s="1" t="s">
        <v>72</v>
      </c>
      <c r="B77" s="1" t="s">
        <v>359</v>
      </c>
      <c r="C77" s="1" t="s">
        <v>604</v>
      </c>
      <c r="D77" s="3">
        <v>891434</v>
      </c>
      <c r="E77" s="3">
        <v>1143030</v>
      </c>
      <c r="F77" s="3">
        <v>0</v>
      </c>
      <c r="G77" s="3">
        <v>15863447</v>
      </c>
      <c r="H77" s="3">
        <v>2105915</v>
      </c>
      <c r="I77" s="3">
        <v>13757532</v>
      </c>
      <c r="J77" s="3">
        <v>33761358</v>
      </c>
    </row>
    <row r="78" spans="1:10">
      <c r="A78" s="1" t="s">
        <v>73</v>
      </c>
      <c r="B78" s="1" t="s">
        <v>360</v>
      </c>
      <c r="C78" s="1" t="s">
        <v>604</v>
      </c>
      <c r="D78" s="3">
        <v>3322795</v>
      </c>
      <c r="E78" s="3">
        <v>11062224</v>
      </c>
      <c r="F78" s="3">
        <v>0</v>
      </c>
      <c r="G78" s="3">
        <v>72073273</v>
      </c>
      <c r="H78" s="3">
        <v>9095423</v>
      </c>
      <c r="I78" s="3">
        <v>62977850</v>
      </c>
      <c r="J78" s="3">
        <v>158531565</v>
      </c>
    </row>
    <row r="79" spans="1:10">
      <c r="A79" s="1" t="s">
        <v>74</v>
      </c>
      <c r="B79" s="1" t="s">
        <v>361</v>
      </c>
      <c r="C79" s="1" t="s">
        <v>604</v>
      </c>
      <c r="D79" s="3">
        <v>2188530</v>
      </c>
      <c r="E79" s="3">
        <v>0</v>
      </c>
      <c r="F79" s="3">
        <v>9046133</v>
      </c>
      <c r="G79" s="3">
        <v>84454490</v>
      </c>
      <c r="H79" s="3">
        <v>13815312</v>
      </c>
      <c r="I79" s="3">
        <v>70639178</v>
      </c>
      <c r="J79" s="3">
        <v>180143643</v>
      </c>
    </row>
    <row r="80" spans="1:10">
      <c r="A80" s="1" t="s">
        <v>75</v>
      </c>
      <c r="B80" s="1" t="s">
        <v>362</v>
      </c>
      <c r="C80" s="1" t="s">
        <v>604</v>
      </c>
      <c r="D80" s="3">
        <v>705959</v>
      </c>
      <c r="E80" s="3">
        <v>2935228</v>
      </c>
      <c r="F80" s="3">
        <v>0</v>
      </c>
      <c r="G80" s="3">
        <v>23420550</v>
      </c>
      <c r="H80" s="3">
        <v>3248426</v>
      </c>
      <c r="I80" s="3">
        <v>20172124</v>
      </c>
      <c r="J80" s="3">
        <v>50482287</v>
      </c>
    </row>
    <row r="81" spans="1:10">
      <c r="A81" s="1" t="s">
        <v>76</v>
      </c>
      <c r="B81" s="1" t="s">
        <v>363</v>
      </c>
      <c r="C81" s="1" t="s">
        <v>604</v>
      </c>
      <c r="D81" s="3">
        <v>207269</v>
      </c>
      <c r="E81" s="3">
        <v>654378</v>
      </c>
      <c r="F81" s="3">
        <v>0</v>
      </c>
      <c r="G81" s="3">
        <v>10544933</v>
      </c>
      <c r="H81" s="3">
        <v>1593215</v>
      </c>
      <c r="I81" s="3">
        <v>8951718</v>
      </c>
      <c r="J81" s="3">
        <v>21951513</v>
      </c>
    </row>
    <row r="82" spans="1:10">
      <c r="A82" s="1" t="s">
        <v>77</v>
      </c>
      <c r="B82" s="1" t="s">
        <v>364</v>
      </c>
      <c r="C82" s="1" t="s">
        <v>605</v>
      </c>
      <c r="D82" s="3">
        <v>379129</v>
      </c>
      <c r="E82" s="3">
        <v>0</v>
      </c>
      <c r="F82" s="3">
        <v>0</v>
      </c>
      <c r="G82" s="3">
        <v>2867654</v>
      </c>
      <c r="H82" s="3">
        <v>384770</v>
      </c>
      <c r="I82" s="3">
        <v>2482884</v>
      </c>
      <c r="J82" s="3">
        <v>6114437</v>
      </c>
    </row>
    <row r="83" spans="1:10">
      <c r="A83" s="1" t="s">
        <v>78</v>
      </c>
      <c r="B83" s="1" t="s">
        <v>365</v>
      </c>
      <c r="C83" s="1" t="s">
        <v>605</v>
      </c>
      <c r="D83" s="3">
        <v>614270</v>
      </c>
      <c r="E83" s="3">
        <v>260515</v>
      </c>
      <c r="F83" s="3">
        <v>0</v>
      </c>
      <c r="G83" s="3">
        <v>6496762</v>
      </c>
      <c r="H83" s="3">
        <v>1042394</v>
      </c>
      <c r="I83" s="3">
        <v>5454368</v>
      </c>
      <c r="J83" s="3">
        <v>13868309</v>
      </c>
    </row>
    <row r="84" spans="1:10">
      <c r="A84" s="1" t="s">
        <v>79</v>
      </c>
      <c r="B84" s="1" t="s">
        <v>366</v>
      </c>
      <c r="C84" s="1" t="s">
        <v>605</v>
      </c>
      <c r="D84" s="3">
        <v>437193</v>
      </c>
      <c r="E84" s="3">
        <v>221801</v>
      </c>
      <c r="F84" s="3">
        <v>0</v>
      </c>
      <c r="G84" s="3">
        <v>5361086</v>
      </c>
      <c r="H84" s="3">
        <v>879616</v>
      </c>
      <c r="I84" s="3">
        <v>4481470</v>
      </c>
      <c r="J84" s="3">
        <v>11381166</v>
      </c>
    </row>
    <row r="85" spans="1:10">
      <c r="A85" s="1" t="s">
        <v>80</v>
      </c>
      <c r="B85" s="1" t="s">
        <v>367</v>
      </c>
      <c r="C85" s="1" t="s">
        <v>606</v>
      </c>
      <c r="D85" s="3">
        <v>46035</v>
      </c>
      <c r="E85" s="3">
        <v>0</v>
      </c>
      <c r="F85" s="3">
        <v>0</v>
      </c>
      <c r="G85" s="3">
        <v>5520611</v>
      </c>
      <c r="H85" s="3">
        <v>920864</v>
      </c>
      <c r="I85" s="3">
        <v>4599747</v>
      </c>
      <c r="J85" s="3">
        <v>11087257</v>
      </c>
    </row>
    <row r="86" spans="1:10">
      <c r="A86" s="1" t="s">
        <v>81</v>
      </c>
      <c r="B86" s="1" t="s">
        <v>368</v>
      </c>
      <c r="C86" s="1" t="s">
        <v>606</v>
      </c>
      <c r="D86" s="3">
        <v>666325</v>
      </c>
      <c r="E86" s="3">
        <v>0</v>
      </c>
      <c r="F86" s="3">
        <v>0</v>
      </c>
      <c r="G86" s="3">
        <v>17742606</v>
      </c>
      <c r="H86" s="3">
        <v>3361368</v>
      </c>
      <c r="I86" s="3">
        <v>14381238</v>
      </c>
      <c r="J86" s="3">
        <v>36151537</v>
      </c>
    </row>
    <row r="87" spans="1:10">
      <c r="A87" s="1" t="s">
        <v>82</v>
      </c>
      <c r="B87" s="1" t="s">
        <v>369</v>
      </c>
      <c r="C87" s="1" t="s">
        <v>407</v>
      </c>
      <c r="D87" s="3">
        <v>353851</v>
      </c>
      <c r="E87" s="3">
        <v>0</v>
      </c>
      <c r="F87" s="3">
        <v>0</v>
      </c>
      <c r="G87" s="3">
        <v>6336625</v>
      </c>
      <c r="H87" s="3">
        <v>1210464</v>
      </c>
      <c r="I87" s="3">
        <v>5126161</v>
      </c>
      <c r="J87" s="3">
        <v>13027101</v>
      </c>
    </row>
    <row r="88" spans="1:10">
      <c r="A88" s="1" t="s">
        <v>83</v>
      </c>
      <c r="B88" s="1" t="s">
        <v>370</v>
      </c>
      <c r="C88" s="1" t="s">
        <v>407</v>
      </c>
      <c r="D88" s="3">
        <v>105306</v>
      </c>
      <c r="E88" s="3">
        <v>0</v>
      </c>
      <c r="F88" s="3">
        <v>0</v>
      </c>
      <c r="G88" s="3">
        <v>1835380</v>
      </c>
      <c r="H88" s="3">
        <v>331966</v>
      </c>
      <c r="I88" s="3">
        <v>1503414</v>
      </c>
      <c r="J88" s="3">
        <v>3776066</v>
      </c>
    </row>
    <row r="89" spans="1:10">
      <c r="A89" s="1" t="s">
        <v>84</v>
      </c>
      <c r="B89" s="1" t="s">
        <v>371</v>
      </c>
      <c r="C89" s="1" t="s">
        <v>607</v>
      </c>
      <c r="D89" s="3">
        <v>474479</v>
      </c>
      <c r="E89" s="3">
        <v>0</v>
      </c>
      <c r="F89" s="3">
        <v>0</v>
      </c>
      <c r="G89" s="3">
        <v>5808728</v>
      </c>
      <c r="H89" s="3">
        <v>892613</v>
      </c>
      <c r="I89" s="3">
        <v>4916115</v>
      </c>
      <c r="J89" s="3">
        <v>12091935</v>
      </c>
    </row>
    <row r="90" spans="1:10">
      <c r="A90" s="1" t="s">
        <v>85</v>
      </c>
      <c r="B90" s="1" t="s">
        <v>372</v>
      </c>
      <c r="C90" s="1" t="s">
        <v>608</v>
      </c>
      <c r="D90" s="3">
        <v>215346</v>
      </c>
      <c r="E90" s="3">
        <v>0</v>
      </c>
      <c r="F90" s="3">
        <v>0</v>
      </c>
      <c r="G90" s="3">
        <v>8379719</v>
      </c>
      <c r="H90" s="3">
        <v>1419656</v>
      </c>
      <c r="I90" s="3">
        <v>6960063</v>
      </c>
      <c r="J90" s="3">
        <v>16974784</v>
      </c>
    </row>
    <row r="91" spans="1:10">
      <c r="A91" s="1" t="s">
        <v>86</v>
      </c>
      <c r="B91" s="1" t="s">
        <v>373</v>
      </c>
      <c r="C91" s="1" t="s">
        <v>608</v>
      </c>
      <c r="D91" s="3">
        <v>28717</v>
      </c>
      <c r="E91" s="3">
        <v>132150</v>
      </c>
      <c r="F91" s="3">
        <v>0</v>
      </c>
      <c r="G91" s="3">
        <v>3292909</v>
      </c>
      <c r="H91" s="3">
        <v>724245</v>
      </c>
      <c r="I91" s="3">
        <v>2568664</v>
      </c>
      <c r="J91" s="3">
        <v>6746685</v>
      </c>
    </row>
    <row r="92" spans="1:10">
      <c r="A92" s="1" t="s">
        <v>87</v>
      </c>
      <c r="B92" s="1" t="s">
        <v>374</v>
      </c>
      <c r="C92" s="1" t="s">
        <v>609</v>
      </c>
      <c r="D92" s="3">
        <v>312962</v>
      </c>
      <c r="E92" s="3">
        <v>204885</v>
      </c>
      <c r="F92" s="3">
        <v>0</v>
      </c>
      <c r="G92" s="3">
        <v>5865401</v>
      </c>
      <c r="H92" s="3">
        <v>1060911</v>
      </c>
      <c r="I92" s="3">
        <v>4804490</v>
      </c>
      <c r="J92" s="3">
        <v>12248649</v>
      </c>
    </row>
    <row r="93" spans="1:10">
      <c r="A93" s="1" t="s">
        <v>88</v>
      </c>
      <c r="B93" s="1" t="s">
        <v>375</v>
      </c>
      <c r="C93" s="1" t="s">
        <v>610</v>
      </c>
      <c r="D93" s="3">
        <v>95169</v>
      </c>
      <c r="E93" s="3">
        <v>0</v>
      </c>
      <c r="F93" s="3">
        <v>0</v>
      </c>
      <c r="G93" s="3">
        <v>2873935</v>
      </c>
      <c r="H93" s="3">
        <v>813474</v>
      </c>
      <c r="I93" s="3">
        <v>2060461</v>
      </c>
      <c r="J93" s="3">
        <v>5843039</v>
      </c>
    </row>
    <row r="94" spans="1:10">
      <c r="A94" s="1" t="s">
        <v>89</v>
      </c>
      <c r="B94" s="1" t="s">
        <v>376</v>
      </c>
      <c r="C94" s="1" t="s">
        <v>610</v>
      </c>
      <c r="D94" s="3">
        <v>166736</v>
      </c>
      <c r="E94" s="3">
        <v>0</v>
      </c>
      <c r="F94" s="3">
        <v>0</v>
      </c>
      <c r="G94" s="3">
        <v>5617191</v>
      </c>
      <c r="H94" s="3">
        <v>1229131</v>
      </c>
      <c r="I94" s="3">
        <v>4388060</v>
      </c>
      <c r="J94" s="3">
        <v>11401118</v>
      </c>
    </row>
    <row r="95" spans="1:10">
      <c r="A95" s="1" t="s">
        <v>90</v>
      </c>
      <c r="B95" s="1" t="s">
        <v>377</v>
      </c>
      <c r="C95" s="1" t="s">
        <v>611</v>
      </c>
      <c r="D95" s="3">
        <v>427692</v>
      </c>
      <c r="E95" s="3">
        <v>0</v>
      </c>
      <c r="F95" s="3">
        <v>0</v>
      </c>
      <c r="G95" s="3">
        <v>11067032</v>
      </c>
      <c r="H95" s="3">
        <v>2608347</v>
      </c>
      <c r="I95" s="3">
        <v>8458685</v>
      </c>
      <c r="J95" s="3">
        <v>22561756</v>
      </c>
    </row>
    <row r="96" spans="1:10">
      <c r="A96" s="1" t="s">
        <v>91</v>
      </c>
      <c r="B96" s="1" t="s">
        <v>378</v>
      </c>
      <c r="C96" s="1" t="s">
        <v>611</v>
      </c>
      <c r="D96" s="3">
        <v>38232</v>
      </c>
      <c r="E96" s="3">
        <v>317153</v>
      </c>
      <c r="F96" s="3">
        <v>0</v>
      </c>
      <c r="G96" s="3">
        <v>9248128</v>
      </c>
      <c r="H96" s="3">
        <v>1689552</v>
      </c>
      <c r="I96" s="3">
        <v>7558576</v>
      </c>
      <c r="J96" s="3">
        <v>18851641</v>
      </c>
    </row>
    <row r="97" spans="1:10">
      <c r="A97" s="1" t="s">
        <v>92</v>
      </c>
      <c r="B97" s="1" t="s">
        <v>379</v>
      </c>
      <c r="C97" s="1" t="s">
        <v>611</v>
      </c>
      <c r="D97" s="3">
        <v>556906</v>
      </c>
      <c r="E97" s="3">
        <v>754893</v>
      </c>
      <c r="F97" s="3">
        <v>0</v>
      </c>
      <c r="G97" s="3">
        <v>11390732</v>
      </c>
      <c r="H97" s="3">
        <v>1775470</v>
      </c>
      <c r="I97" s="3">
        <v>9615262</v>
      </c>
      <c r="J97" s="3">
        <v>24093263</v>
      </c>
    </row>
    <row r="98" spans="1:10">
      <c r="A98" s="1" t="s">
        <v>93</v>
      </c>
      <c r="B98" s="1" t="s">
        <v>380</v>
      </c>
      <c r="C98" s="1" t="s">
        <v>611</v>
      </c>
      <c r="D98" s="3">
        <v>888020</v>
      </c>
      <c r="E98" s="3">
        <v>2738109</v>
      </c>
      <c r="F98" s="3">
        <v>0</v>
      </c>
      <c r="G98" s="3">
        <v>35479176</v>
      </c>
      <c r="H98" s="3">
        <v>6802376</v>
      </c>
      <c r="I98" s="3">
        <v>28676800</v>
      </c>
      <c r="J98" s="3">
        <v>74584481</v>
      </c>
    </row>
    <row r="99" spans="1:10">
      <c r="A99" s="1" t="s">
        <v>94</v>
      </c>
      <c r="B99" s="1" t="s">
        <v>381</v>
      </c>
      <c r="C99" s="1" t="s">
        <v>612</v>
      </c>
      <c r="D99" s="3">
        <v>146779</v>
      </c>
      <c r="E99" s="3">
        <v>0</v>
      </c>
      <c r="F99" s="3">
        <v>0</v>
      </c>
      <c r="G99" s="3">
        <v>1772182</v>
      </c>
      <c r="H99" s="3">
        <v>275422</v>
      </c>
      <c r="I99" s="3">
        <v>1496760</v>
      </c>
      <c r="J99" s="3">
        <v>3691143</v>
      </c>
    </row>
    <row r="100" spans="1:10">
      <c r="A100" s="1" t="s">
        <v>95</v>
      </c>
      <c r="B100" s="1" t="s">
        <v>382</v>
      </c>
      <c r="C100" s="1" t="s">
        <v>612</v>
      </c>
      <c r="D100" s="3">
        <v>72588</v>
      </c>
      <c r="E100" s="3">
        <v>0</v>
      </c>
      <c r="F100" s="3">
        <v>0</v>
      </c>
      <c r="G100" s="3">
        <v>2168247</v>
      </c>
      <c r="H100" s="3">
        <v>199607</v>
      </c>
      <c r="I100" s="3">
        <v>1968640</v>
      </c>
      <c r="J100" s="3">
        <v>4409082</v>
      </c>
    </row>
    <row r="101" spans="1:10">
      <c r="A101" s="1" t="s">
        <v>96</v>
      </c>
      <c r="B101" s="1" t="s">
        <v>383</v>
      </c>
      <c r="C101" s="1" t="s">
        <v>612</v>
      </c>
      <c r="D101" s="3">
        <v>321447</v>
      </c>
      <c r="E101" s="3">
        <v>0</v>
      </c>
      <c r="F101" s="3">
        <v>0</v>
      </c>
      <c r="G101" s="3">
        <v>5283812</v>
      </c>
      <c r="H101" s="3">
        <v>947482</v>
      </c>
      <c r="I101" s="3">
        <v>4336330</v>
      </c>
      <c r="J101" s="3">
        <v>10889071</v>
      </c>
    </row>
    <row r="102" spans="1:10">
      <c r="A102" s="1" t="s">
        <v>97</v>
      </c>
      <c r="B102" s="1" t="s">
        <v>384</v>
      </c>
      <c r="C102" s="1" t="s">
        <v>613</v>
      </c>
      <c r="D102" s="3">
        <v>209171</v>
      </c>
      <c r="E102" s="3">
        <v>0</v>
      </c>
      <c r="F102" s="3">
        <v>0</v>
      </c>
      <c r="G102" s="3">
        <v>5573290</v>
      </c>
      <c r="H102" s="3">
        <v>868411</v>
      </c>
      <c r="I102" s="3">
        <v>4704879</v>
      </c>
      <c r="J102" s="3">
        <v>11355751</v>
      </c>
    </row>
    <row r="103" spans="1:10">
      <c r="A103" s="1" t="s">
        <v>98</v>
      </c>
      <c r="B103" s="1" t="s">
        <v>385</v>
      </c>
      <c r="C103" s="1" t="s">
        <v>575</v>
      </c>
      <c r="D103" s="3">
        <v>202902</v>
      </c>
      <c r="E103" s="3">
        <v>0</v>
      </c>
      <c r="F103" s="3">
        <v>0</v>
      </c>
      <c r="G103" s="3">
        <v>4157648</v>
      </c>
      <c r="H103" s="3">
        <v>874260</v>
      </c>
      <c r="I103" s="3">
        <v>3283388</v>
      </c>
      <c r="J103" s="3">
        <v>8518198</v>
      </c>
    </row>
    <row r="104" spans="1:10">
      <c r="A104" s="1" t="s">
        <v>99</v>
      </c>
      <c r="B104" s="1" t="s">
        <v>386</v>
      </c>
      <c r="C104" s="1" t="s">
        <v>386</v>
      </c>
      <c r="D104" s="3">
        <v>158762</v>
      </c>
      <c r="E104" s="3">
        <v>0</v>
      </c>
      <c r="F104" s="3">
        <v>0</v>
      </c>
      <c r="G104" s="3">
        <v>5846363</v>
      </c>
      <c r="H104" s="3">
        <v>1040601</v>
      </c>
      <c r="I104" s="3">
        <v>4805762</v>
      </c>
      <c r="J104" s="3">
        <v>11851488</v>
      </c>
    </row>
    <row r="105" spans="1:10">
      <c r="A105" s="1" t="s">
        <v>100</v>
      </c>
      <c r="B105" s="1" t="s">
        <v>387</v>
      </c>
      <c r="C105" s="1" t="s">
        <v>386</v>
      </c>
      <c r="D105" s="3">
        <v>244919</v>
      </c>
      <c r="E105" s="3">
        <v>0</v>
      </c>
      <c r="F105" s="3">
        <v>0</v>
      </c>
      <c r="G105" s="3">
        <v>3832057</v>
      </c>
      <c r="H105" s="3">
        <v>625517</v>
      </c>
      <c r="I105" s="3">
        <v>3206540</v>
      </c>
      <c r="J105" s="3">
        <v>7909033</v>
      </c>
    </row>
    <row r="106" spans="1:10">
      <c r="A106" s="1" t="s">
        <v>101</v>
      </c>
      <c r="B106" s="1" t="s">
        <v>388</v>
      </c>
      <c r="C106" s="1" t="s">
        <v>614</v>
      </c>
      <c r="D106" s="3">
        <v>379340</v>
      </c>
      <c r="E106" s="3">
        <v>0</v>
      </c>
      <c r="F106" s="3">
        <v>0</v>
      </c>
      <c r="G106" s="3">
        <v>5368255</v>
      </c>
      <c r="H106" s="3">
        <v>677341</v>
      </c>
      <c r="I106" s="3">
        <v>4690914</v>
      </c>
      <c r="J106" s="3">
        <v>11115850</v>
      </c>
    </row>
    <row r="107" spans="1:10">
      <c r="A107" s="1" t="s">
        <v>102</v>
      </c>
      <c r="B107" s="1" t="s">
        <v>389</v>
      </c>
      <c r="C107" s="1" t="s">
        <v>577</v>
      </c>
      <c r="D107" s="3">
        <v>400925</v>
      </c>
      <c r="E107" s="3">
        <v>0</v>
      </c>
      <c r="F107" s="3">
        <v>0</v>
      </c>
      <c r="G107" s="3">
        <v>4599765</v>
      </c>
      <c r="H107" s="3">
        <v>591903</v>
      </c>
      <c r="I107" s="3">
        <v>4007862</v>
      </c>
      <c r="J107" s="3">
        <v>9600455</v>
      </c>
    </row>
    <row r="108" spans="1:10">
      <c r="A108" s="1" t="s">
        <v>103</v>
      </c>
      <c r="B108" s="1" t="s">
        <v>390</v>
      </c>
      <c r="C108" s="1" t="s">
        <v>615</v>
      </c>
      <c r="D108" s="3">
        <v>2379903</v>
      </c>
      <c r="E108" s="3">
        <v>6995315</v>
      </c>
      <c r="F108" s="3">
        <v>0</v>
      </c>
      <c r="G108" s="3">
        <v>138311099</v>
      </c>
      <c r="H108" s="3">
        <v>28356205</v>
      </c>
      <c r="I108" s="3">
        <v>109954894</v>
      </c>
      <c r="J108" s="3">
        <v>285997416</v>
      </c>
    </row>
    <row r="109" spans="1:10">
      <c r="A109" s="1" t="s">
        <v>104</v>
      </c>
      <c r="B109" s="1" t="s">
        <v>391</v>
      </c>
      <c r="C109" s="1" t="s">
        <v>615</v>
      </c>
      <c r="D109" s="3">
        <v>216417</v>
      </c>
      <c r="E109" s="3">
        <v>0</v>
      </c>
      <c r="F109" s="3">
        <v>0</v>
      </c>
      <c r="G109" s="3">
        <v>9191462</v>
      </c>
      <c r="H109" s="3">
        <v>1324479</v>
      </c>
      <c r="I109" s="3">
        <v>7866983</v>
      </c>
      <c r="J109" s="3">
        <v>18599341</v>
      </c>
    </row>
    <row r="110" spans="1:10">
      <c r="A110" s="1" t="s">
        <v>105</v>
      </c>
      <c r="B110" s="1" t="s">
        <v>392</v>
      </c>
      <c r="C110" s="1" t="s">
        <v>615</v>
      </c>
      <c r="D110" s="3">
        <v>244727</v>
      </c>
      <c r="E110" s="3">
        <v>482525</v>
      </c>
      <c r="F110" s="3">
        <v>0</v>
      </c>
      <c r="G110" s="3">
        <v>7382210</v>
      </c>
      <c r="H110" s="3">
        <v>1109763</v>
      </c>
      <c r="I110" s="3">
        <v>6272447</v>
      </c>
      <c r="J110" s="3">
        <v>15491672</v>
      </c>
    </row>
    <row r="111" spans="1:10">
      <c r="A111" s="1" t="s">
        <v>106</v>
      </c>
      <c r="B111" s="1" t="s">
        <v>393</v>
      </c>
      <c r="C111" s="1" t="s">
        <v>616</v>
      </c>
      <c r="D111" s="3">
        <v>1098877</v>
      </c>
      <c r="E111" s="3">
        <v>5636525</v>
      </c>
      <c r="F111" s="3">
        <v>0</v>
      </c>
      <c r="G111" s="3">
        <v>77402604</v>
      </c>
      <c r="H111" s="3">
        <v>17367090</v>
      </c>
      <c r="I111" s="3">
        <v>60035514</v>
      </c>
      <c r="J111" s="3">
        <v>161540610</v>
      </c>
    </row>
    <row r="112" spans="1:10">
      <c r="A112" s="1" t="s">
        <v>107</v>
      </c>
      <c r="B112" s="1" t="s">
        <v>394</v>
      </c>
      <c r="C112" s="1" t="s">
        <v>616</v>
      </c>
      <c r="D112" s="3">
        <v>584410</v>
      </c>
      <c r="E112" s="3">
        <v>510660</v>
      </c>
      <c r="F112" s="3">
        <v>0</v>
      </c>
      <c r="G112" s="3">
        <v>17107651</v>
      </c>
      <c r="H112" s="3">
        <v>3461874</v>
      </c>
      <c r="I112" s="3">
        <v>13645777</v>
      </c>
      <c r="J112" s="3">
        <v>35310372</v>
      </c>
    </row>
    <row r="113" spans="1:10">
      <c r="A113" s="1" t="s">
        <v>108</v>
      </c>
      <c r="B113" s="1" t="s">
        <v>395</v>
      </c>
      <c r="C113" s="1" t="s">
        <v>616</v>
      </c>
      <c r="D113" s="3">
        <v>424682</v>
      </c>
      <c r="E113" s="3">
        <v>0</v>
      </c>
      <c r="F113" s="3">
        <v>0</v>
      </c>
      <c r="G113" s="3">
        <v>5844726</v>
      </c>
      <c r="H113" s="3">
        <v>921629</v>
      </c>
      <c r="I113" s="3">
        <v>4923097</v>
      </c>
      <c r="J113" s="3">
        <v>12114134</v>
      </c>
    </row>
    <row r="114" spans="1:10">
      <c r="A114" s="1" t="s">
        <v>109</v>
      </c>
      <c r="B114" s="1" t="s">
        <v>396</v>
      </c>
      <c r="C114" s="1" t="s">
        <v>616</v>
      </c>
      <c r="D114" s="3">
        <v>63753</v>
      </c>
      <c r="E114" s="3">
        <v>135955</v>
      </c>
      <c r="F114" s="3">
        <v>0</v>
      </c>
      <c r="G114" s="3">
        <v>4589635</v>
      </c>
      <c r="H114" s="3">
        <v>772806</v>
      </c>
      <c r="I114" s="3">
        <v>3816829</v>
      </c>
      <c r="J114" s="3">
        <v>9378978</v>
      </c>
    </row>
    <row r="115" spans="1:10">
      <c r="A115" s="1" t="s">
        <v>110</v>
      </c>
      <c r="B115" s="1" t="s">
        <v>397</v>
      </c>
      <c r="C115" s="1" t="s">
        <v>616</v>
      </c>
      <c r="D115" s="3">
        <v>967354</v>
      </c>
      <c r="E115" s="3">
        <v>338871</v>
      </c>
      <c r="F115" s="3">
        <v>0</v>
      </c>
      <c r="G115" s="3">
        <v>13896065</v>
      </c>
      <c r="H115" s="3">
        <v>2348856</v>
      </c>
      <c r="I115" s="3">
        <v>11547209</v>
      </c>
      <c r="J115" s="3">
        <v>29098355</v>
      </c>
    </row>
    <row r="116" spans="1:10">
      <c r="A116" s="1" t="s">
        <v>111</v>
      </c>
      <c r="B116" s="1" t="s">
        <v>398</v>
      </c>
      <c r="C116" s="1" t="s">
        <v>616</v>
      </c>
      <c r="D116" s="3">
        <v>980408</v>
      </c>
      <c r="E116" s="3">
        <v>2063163</v>
      </c>
      <c r="F116" s="3">
        <v>0</v>
      </c>
      <c r="G116" s="3">
        <v>29135964</v>
      </c>
      <c r="H116" s="3">
        <v>4834959</v>
      </c>
      <c r="I116" s="3">
        <v>24301005</v>
      </c>
      <c r="J116" s="3">
        <v>61315499</v>
      </c>
    </row>
    <row r="117" spans="1:10">
      <c r="A117" s="1" t="s">
        <v>112</v>
      </c>
      <c r="B117" s="1" t="s">
        <v>399</v>
      </c>
      <c r="C117" s="1" t="s">
        <v>617</v>
      </c>
      <c r="D117" s="3">
        <v>138938</v>
      </c>
      <c r="E117" s="3">
        <v>0</v>
      </c>
      <c r="F117" s="3">
        <v>0</v>
      </c>
      <c r="G117" s="3">
        <v>1858195</v>
      </c>
      <c r="H117" s="3">
        <v>276464</v>
      </c>
      <c r="I117" s="3">
        <v>1581731</v>
      </c>
      <c r="J117" s="3">
        <v>3855328</v>
      </c>
    </row>
    <row r="118" spans="1:10">
      <c r="A118" s="1" t="s">
        <v>113</v>
      </c>
      <c r="B118" s="1" t="s">
        <v>400</v>
      </c>
      <c r="C118" s="1" t="s">
        <v>617</v>
      </c>
      <c r="D118" s="3">
        <v>481426</v>
      </c>
      <c r="E118" s="3">
        <v>532875</v>
      </c>
      <c r="F118" s="3">
        <v>0</v>
      </c>
      <c r="G118" s="3">
        <v>15606722</v>
      </c>
      <c r="H118" s="3">
        <v>4045303</v>
      </c>
      <c r="I118" s="3">
        <v>11561419</v>
      </c>
      <c r="J118" s="3">
        <v>32227745</v>
      </c>
    </row>
    <row r="119" spans="1:10">
      <c r="A119" s="1" t="s">
        <v>114</v>
      </c>
      <c r="B119" s="1" t="s">
        <v>401</v>
      </c>
      <c r="C119" s="1" t="s">
        <v>617</v>
      </c>
      <c r="D119" s="3">
        <v>37861</v>
      </c>
      <c r="E119" s="3">
        <v>0</v>
      </c>
      <c r="F119" s="3">
        <v>0</v>
      </c>
      <c r="G119" s="3">
        <v>3409768</v>
      </c>
      <c r="H119" s="3">
        <v>786596</v>
      </c>
      <c r="I119" s="3">
        <v>2623172</v>
      </c>
      <c r="J119" s="3">
        <v>6857397</v>
      </c>
    </row>
    <row r="120" spans="1:10">
      <c r="A120" s="1" t="s">
        <v>115</v>
      </c>
      <c r="B120" s="1" t="s">
        <v>402</v>
      </c>
      <c r="C120" s="1" t="s">
        <v>618</v>
      </c>
      <c r="D120" s="3">
        <v>905234</v>
      </c>
      <c r="E120" s="3">
        <v>2214888</v>
      </c>
      <c r="F120" s="3">
        <v>0</v>
      </c>
      <c r="G120" s="3">
        <v>26125552</v>
      </c>
      <c r="H120" s="3">
        <v>3571514</v>
      </c>
      <c r="I120" s="3">
        <v>22554038</v>
      </c>
      <c r="J120" s="3">
        <v>55371226</v>
      </c>
    </row>
    <row r="121" spans="1:10">
      <c r="A121" s="1" t="s">
        <v>116</v>
      </c>
      <c r="B121" s="1" t="s">
        <v>403</v>
      </c>
      <c r="C121" s="1" t="s">
        <v>618</v>
      </c>
      <c r="D121" s="3">
        <v>1632780</v>
      </c>
      <c r="E121" s="3">
        <v>0</v>
      </c>
      <c r="F121" s="3">
        <v>0</v>
      </c>
      <c r="G121" s="3">
        <v>18270106</v>
      </c>
      <c r="H121" s="3">
        <v>2959782</v>
      </c>
      <c r="I121" s="3">
        <v>15310324</v>
      </c>
      <c r="J121" s="3">
        <v>38172992</v>
      </c>
    </row>
    <row r="122" spans="1:10">
      <c r="A122" s="1" t="s">
        <v>117</v>
      </c>
      <c r="B122" s="1" t="s">
        <v>404</v>
      </c>
      <c r="C122" s="1" t="s">
        <v>618</v>
      </c>
      <c r="D122" s="3">
        <v>402494</v>
      </c>
      <c r="E122" s="3">
        <v>0</v>
      </c>
      <c r="F122" s="3">
        <v>0</v>
      </c>
      <c r="G122" s="3">
        <v>5187289</v>
      </c>
      <c r="H122" s="3">
        <v>834092</v>
      </c>
      <c r="I122" s="3">
        <v>4353197</v>
      </c>
      <c r="J122" s="3">
        <v>10777072</v>
      </c>
    </row>
    <row r="123" spans="1:10">
      <c r="A123" s="1" t="s">
        <v>118</v>
      </c>
      <c r="B123" s="1" t="s">
        <v>405</v>
      </c>
      <c r="C123" s="1" t="s">
        <v>618</v>
      </c>
      <c r="D123" s="3">
        <v>713677</v>
      </c>
      <c r="E123" s="3">
        <v>797218</v>
      </c>
      <c r="F123" s="3">
        <v>0</v>
      </c>
      <c r="G123" s="3">
        <v>12152231</v>
      </c>
      <c r="H123" s="3">
        <v>1709455</v>
      </c>
      <c r="I123" s="3">
        <v>10442776</v>
      </c>
      <c r="J123" s="3">
        <v>25815357</v>
      </c>
    </row>
    <row r="124" spans="1:10">
      <c r="A124" s="1" t="s">
        <v>119</v>
      </c>
      <c r="B124" s="1" t="s">
        <v>406</v>
      </c>
      <c r="C124" s="1" t="s">
        <v>581</v>
      </c>
      <c r="D124" s="3">
        <v>317657</v>
      </c>
      <c r="E124" s="3">
        <v>0</v>
      </c>
      <c r="F124" s="3">
        <v>0</v>
      </c>
      <c r="G124" s="3">
        <v>8845274</v>
      </c>
      <c r="H124" s="3">
        <v>1749983</v>
      </c>
      <c r="I124" s="3">
        <v>7095291</v>
      </c>
      <c r="J124" s="3">
        <v>18008205</v>
      </c>
    </row>
    <row r="125" spans="1:10">
      <c r="A125" s="1" t="s">
        <v>120</v>
      </c>
      <c r="B125" s="1" t="s">
        <v>407</v>
      </c>
      <c r="C125" s="1" t="s">
        <v>581</v>
      </c>
      <c r="D125" s="3">
        <v>70323</v>
      </c>
      <c r="E125" s="3">
        <v>0</v>
      </c>
      <c r="F125" s="3">
        <v>0</v>
      </c>
      <c r="G125" s="3">
        <v>3558444</v>
      </c>
      <c r="H125" s="3">
        <v>594168</v>
      </c>
      <c r="I125" s="3">
        <v>2964276</v>
      </c>
      <c r="J125" s="3">
        <v>7187211</v>
      </c>
    </row>
    <row r="126" spans="1:10">
      <c r="A126" s="1" t="s">
        <v>121</v>
      </c>
      <c r="B126" s="1" t="s">
        <v>408</v>
      </c>
      <c r="C126" s="1" t="s">
        <v>408</v>
      </c>
      <c r="D126" s="3">
        <v>1217545</v>
      </c>
      <c r="E126" s="3">
        <v>0</v>
      </c>
      <c r="F126" s="3">
        <v>0</v>
      </c>
      <c r="G126" s="3">
        <v>9190114</v>
      </c>
      <c r="H126" s="3">
        <v>1407089</v>
      </c>
      <c r="I126" s="3">
        <v>7783025</v>
      </c>
      <c r="J126" s="3">
        <v>19597773</v>
      </c>
    </row>
    <row r="127" spans="1:10">
      <c r="A127" s="1" t="s">
        <v>122</v>
      </c>
      <c r="B127" s="1" t="s">
        <v>409</v>
      </c>
      <c r="C127" s="1" t="s">
        <v>619</v>
      </c>
      <c r="D127" s="3">
        <v>252651</v>
      </c>
      <c r="E127" s="3">
        <v>580700</v>
      </c>
      <c r="F127" s="3">
        <v>0</v>
      </c>
      <c r="G127" s="3">
        <v>7750606</v>
      </c>
      <c r="H127" s="3">
        <v>960941</v>
      </c>
      <c r="I127" s="3">
        <v>6789665</v>
      </c>
      <c r="J127" s="3">
        <v>16334563</v>
      </c>
    </row>
    <row r="128" spans="1:10">
      <c r="A128" s="1" t="s">
        <v>123</v>
      </c>
      <c r="B128" s="1" t="s">
        <v>410</v>
      </c>
      <c r="C128" s="1" t="s">
        <v>619</v>
      </c>
      <c r="D128" s="3">
        <v>179908</v>
      </c>
      <c r="E128" s="3">
        <v>486197</v>
      </c>
      <c r="F128" s="3">
        <v>0</v>
      </c>
      <c r="G128" s="3">
        <v>9196198</v>
      </c>
      <c r="H128" s="3">
        <v>2268921</v>
      </c>
      <c r="I128" s="3">
        <v>6927277</v>
      </c>
      <c r="J128" s="3">
        <v>19058501</v>
      </c>
    </row>
    <row r="129" spans="1:10">
      <c r="A129" s="1" t="s">
        <v>124</v>
      </c>
      <c r="B129" s="1" t="s">
        <v>411</v>
      </c>
      <c r="C129" s="1" t="s">
        <v>620</v>
      </c>
      <c r="D129" s="3">
        <v>415370</v>
      </c>
      <c r="E129" s="3">
        <v>936358</v>
      </c>
      <c r="F129" s="3">
        <v>0</v>
      </c>
      <c r="G129" s="3">
        <v>15059874</v>
      </c>
      <c r="H129" s="3">
        <v>2898396</v>
      </c>
      <c r="I129" s="3">
        <v>12161478</v>
      </c>
      <c r="J129" s="3">
        <v>31471476</v>
      </c>
    </row>
    <row r="130" spans="1:10">
      <c r="A130" s="1" t="s">
        <v>125</v>
      </c>
      <c r="B130" s="1" t="s">
        <v>412</v>
      </c>
      <c r="C130" s="1" t="s">
        <v>620</v>
      </c>
      <c r="D130" s="3">
        <v>329934</v>
      </c>
      <c r="E130" s="3">
        <v>0</v>
      </c>
      <c r="F130" s="3">
        <v>0</v>
      </c>
      <c r="G130" s="3">
        <v>3352060</v>
      </c>
      <c r="H130" s="3">
        <v>529134</v>
      </c>
      <c r="I130" s="3">
        <v>2822926</v>
      </c>
      <c r="J130" s="3">
        <v>7034054</v>
      </c>
    </row>
    <row r="131" spans="1:10">
      <c r="A131" s="1" t="s">
        <v>126</v>
      </c>
      <c r="B131" s="1" t="s">
        <v>413</v>
      </c>
      <c r="C131" s="1" t="s">
        <v>621</v>
      </c>
      <c r="D131" s="3">
        <v>202778</v>
      </c>
      <c r="E131" s="3">
        <v>439625</v>
      </c>
      <c r="F131" s="3">
        <v>0</v>
      </c>
      <c r="G131" s="3">
        <v>20430108</v>
      </c>
      <c r="H131" s="3">
        <v>3108598</v>
      </c>
      <c r="I131" s="3">
        <v>17321510</v>
      </c>
      <c r="J131" s="3">
        <v>41502619</v>
      </c>
    </row>
    <row r="132" spans="1:10">
      <c r="A132" s="1" t="s">
        <v>127</v>
      </c>
      <c r="B132" s="1" t="s">
        <v>414</v>
      </c>
      <c r="C132" s="1" t="s">
        <v>621</v>
      </c>
      <c r="D132" s="3">
        <v>240996</v>
      </c>
      <c r="E132" s="3">
        <v>0</v>
      </c>
      <c r="F132" s="3">
        <v>0</v>
      </c>
      <c r="G132" s="3">
        <v>4481816</v>
      </c>
      <c r="H132" s="3">
        <v>571000</v>
      </c>
      <c r="I132" s="3">
        <v>3910816</v>
      </c>
      <c r="J132" s="3">
        <v>9204628</v>
      </c>
    </row>
    <row r="133" spans="1:10">
      <c r="A133" s="1" t="s">
        <v>128</v>
      </c>
      <c r="B133" s="1" t="s">
        <v>415</v>
      </c>
      <c r="C133" s="1" t="s">
        <v>622</v>
      </c>
      <c r="D133" s="3">
        <v>194194</v>
      </c>
      <c r="E133" s="3">
        <v>216473</v>
      </c>
      <c r="F133" s="3">
        <v>0</v>
      </c>
      <c r="G133" s="3">
        <v>5671783</v>
      </c>
      <c r="H133" s="3">
        <v>828547</v>
      </c>
      <c r="I133" s="3">
        <v>4843236</v>
      </c>
      <c r="J133" s="3">
        <v>11754233</v>
      </c>
    </row>
    <row r="134" spans="1:10">
      <c r="A134" s="1" t="s">
        <v>129</v>
      </c>
      <c r="B134" s="1" t="s">
        <v>416</v>
      </c>
      <c r="C134" s="1" t="s">
        <v>622</v>
      </c>
      <c r="D134" s="3">
        <v>837280</v>
      </c>
      <c r="E134" s="3">
        <v>0</v>
      </c>
      <c r="F134" s="3">
        <v>0</v>
      </c>
      <c r="G134" s="3">
        <v>20846306</v>
      </c>
      <c r="H134" s="3">
        <v>2900376</v>
      </c>
      <c r="I134" s="3">
        <v>17945930</v>
      </c>
      <c r="J134" s="3">
        <v>42529892</v>
      </c>
    </row>
    <row r="135" spans="1:10">
      <c r="A135" s="1" t="s">
        <v>130</v>
      </c>
      <c r="B135" s="1" t="s">
        <v>417</v>
      </c>
      <c r="C135" s="1" t="s">
        <v>622</v>
      </c>
      <c r="D135" s="3">
        <v>672927</v>
      </c>
      <c r="E135" s="3">
        <v>0</v>
      </c>
      <c r="F135" s="3">
        <v>0</v>
      </c>
      <c r="G135" s="3">
        <v>13295024</v>
      </c>
      <c r="H135" s="3">
        <v>2593615</v>
      </c>
      <c r="I135" s="3">
        <v>10701409</v>
      </c>
      <c r="J135" s="3">
        <v>27262975</v>
      </c>
    </row>
    <row r="136" spans="1:10">
      <c r="A136" s="1" t="s">
        <v>131</v>
      </c>
      <c r="B136" s="1" t="s">
        <v>418</v>
      </c>
      <c r="C136" s="1" t="s">
        <v>623</v>
      </c>
      <c r="D136" s="3">
        <v>299966</v>
      </c>
      <c r="E136" s="3">
        <v>280594</v>
      </c>
      <c r="F136" s="3">
        <v>0</v>
      </c>
      <c r="G136" s="3">
        <v>6525552</v>
      </c>
      <c r="H136" s="3">
        <v>1062452</v>
      </c>
      <c r="I136" s="3">
        <v>5463100</v>
      </c>
      <c r="J136" s="3">
        <v>13631664</v>
      </c>
    </row>
    <row r="137" spans="1:10">
      <c r="A137" s="1" t="s">
        <v>132</v>
      </c>
      <c r="B137" s="1" t="s">
        <v>419</v>
      </c>
      <c r="C137" s="1" t="s">
        <v>623</v>
      </c>
      <c r="D137" s="3">
        <v>74616</v>
      </c>
      <c r="E137" s="3">
        <v>181036</v>
      </c>
      <c r="F137" s="3">
        <v>0</v>
      </c>
      <c r="G137" s="3">
        <v>7010229</v>
      </c>
      <c r="H137" s="3">
        <v>1307291</v>
      </c>
      <c r="I137" s="3">
        <v>5702938</v>
      </c>
      <c r="J137" s="3">
        <v>14276110</v>
      </c>
    </row>
    <row r="138" spans="1:10">
      <c r="A138" s="1" t="s">
        <v>133</v>
      </c>
      <c r="B138" s="1" t="s">
        <v>420</v>
      </c>
      <c r="C138" s="1" t="s">
        <v>623</v>
      </c>
      <c r="D138" s="3">
        <v>225577</v>
      </c>
      <c r="E138" s="3">
        <v>471435</v>
      </c>
      <c r="F138" s="3">
        <v>0</v>
      </c>
      <c r="G138" s="3">
        <v>11963866</v>
      </c>
      <c r="H138" s="3">
        <v>2074682</v>
      </c>
      <c r="I138" s="3">
        <v>9889184</v>
      </c>
      <c r="J138" s="3">
        <v>24624744</v>
      </c>
    </row>
    <row r="139" spans="1:10">
      <c r="A139" s="1" t="s">
        <v>134</v>
      </c>
      <c r="B139" s="1" t="s">
        <v>421</v>
      </c>
      <c r="C139" s="1" t="s">
        <v>623</v>
      </c>
      <c r="D139" s="3">
        <v>349630</v>
      </c>
      <c r="E139" s="3">
        <v>0</v>
      </c>
      <c r="F139" s="3">
        <v>0</v>
      </c>
      <c r="G139" s="3">
        <v>9389991</v>
      </c>
      <c r="H139" s="3">
        <v>2324118</v>
      </c>
      <c r="I139" s="3">
        <v>7065873</v>
      </c>
      <c r="J139" s="3">
        <v>19129612</v>
      </c>
    </row>
    <row r="140" spans="1:10">
      <c r="A140" s="1" t="s">
        <v>135</v>
      </c>
      <c r="B140" s="1" t="s">
        <v>422</v>
      </c>
      <c r="C140" s="1" t="s">
        <v>623</v>
      </c>
      <c r="D140" s="3">
        <v>372568</v>
      </c>
      <c r="E140" s="3">
        <v>0</v>
      </c>
      <c r="F140" s="3">
        <v>0</v>
      </c>
      <c r="G140" s="3">
        <v>7674301</v>
      </c>
      <c r="H140" s="3">
        <v>1652691</v>
      </c>
      <c r="I140" s="3">
        <v>6021610</v>
      </c>
      <c r="J140" s="3">
        <v>15721170</v>
      </c>
    </row>
    <row r="141" spans="1:10">
      <c r="A141" s="1" t="s">
        <v>136</v>
      </c>
      <c r="B141" s="1" t="s">
        <v>423</v>
      </c>
      <c r="C141" s="1" t="s">
        <v>623</v>
      </c>
      <c r="D141" s="3">
        <v>538490</v>
      </c>
      <c r="E141" s="3">
        <v>700400</v>
      </c>
      <c r="F141" s="3">
        <v>0</v>
      </c>
      <c r="G141" s="3">
        <v>13039628</v>
      </c>
      <c r="H141" s="3">
        <v>2085095</v>
      </c>
      <c r="I141" s="3">
        <v>10954533</v>
      </c>
      <c r="J141" s="3">
        <v>27318146</v>
      </c>
    </row>
    <row r="142" spans="1:10">
      <c r="A142" s="1" t="s">
        <v>137</v>
      </c>
      <c r="B142" s="1" t="s">
        <v>424</v>
      </c>
      <c r="C142" s="1" t="s">
        <v>624</v>
      </c>
      <c r="D142" s="3">
        <v>114439</v>
      </c>
      <c r="E142" s="3">
        <v>0</v>
      </c>
      <c r="F142" s="3">
        <v>0</v>
      </c>
      <c r="G142" s="3">
        <v>5358614</v>
      </c>
      <c r="H142" s="3">
        <v>1027957</v>
      </c>
      <c r="I142" s="3">
        <v>4330657</v>
      </c>
      <c r="J142" s="3">
        <v>10831667</v>
      </c>
    </row>
    <row r="143" spans="1:10">
      <c r="A143" s="1" t="s">
        <v>138</v>
      </c>
      <c r="B143" s="1" t="s">
        <v>425</v>
      </c>
      <c r="C143" s="1" t="s">
        <v>625</v>
      </c>
      <c r="D143" s="3">
        <v>1303239</v>
      </c>
      <c r="E143" s="3">
        <v>3822454</v>
      </c>
      <c r="F143" s="3">
        <v>0</v>
      </c>
      <c r="G143" s="3">
        <v>49477092</v>
      </c>
      <c r="H143" s="3">
        <v>8413753</v>
      </c>
      <c r="I143" s="3">
        <v>41063339</v>
      </c>
      <c r="J143" s="3">
        <v>104079877</v>
      </c>
    </row>
    <row r="144" spans="1:10">
      <c r="A144" s="1" t="s">
        <v>139</v>
      </c>
      <c r="B144" s="1" t="s">
        <v>426</v>
      </c>
      <c r="C144" s="1" t="s">
        <v>624</v>
      </c>
      <c r="D144" s="3">
        <v>209750</v>
      </c>
      <c r="E144" s="3">
        <v>463793</v>
      </c>
      <c r="F144" s="3">
        <v>0</v>
      </c>
      <c r="G144" s="3">
        <v>8927650</v>
      </c>
      <c r="H144" s="3">
        <v>1682813</v>
      </c>
      <c r="I144" s="3">
        <v>7244837</v>
      </c>
      <c r="J144" s="3">
        <v>18528843</v>
      </c>
    </row>
    <row r="145" spans="1:10">
      <c r="A145" s="1" t="s">
        <v>140</v>
      </c>
      <c r="B145" s="1" t="s">
        <v>427</v>
      </c>
      <c r="C145" s="1" t="s">
        <v>626</v>
      </c>
      <c r="D145" s="3">
        <v>141696</v>
      </c>
      <c r="E145" s="3">
        <v>158507</v>
      </c>
      <c r="F145" s="3">
        <v>0</v>
      </c>
      <c r="G145" s="3">
        <v>6232618</v>
      </c>
      <c r="H145" s="3">
        <v>1248970</v>
      </c>
      <c r="I145" s="3">
        <v>4983648</v>
      </c>
      <c r="J145" s="3">
        <v>12765439</v>
      </c>
    </row>
    <row r="146" spans="1:10">
      <c r="A146" s="1" t="s">
        <v>141</v>
      </c>
      <c r="B146" s="1" t="s">
        <v>428</v>
      </c>
      <c r="C146" s="1" t="s">
        <v>627</v>
      </c>
      <c r="D146" s="3">
        <v>711090</v>
      </c>
      <c r="E146" s="3">
        <v>2206586</v>
      </c>
      <c r="F146" s="3">
        <v>0</v>
      </c>
      <c r="G146" s="3">
        <v>19404304</v>
      </c>
      <c r="H146" s="3">
        <v>3030057</v>
      </c>
      <c r="I146" s="3">
        <v>16374247</v>
      </c>
      <c r="J146" s="3">
        <v>41726284</v>
      </c>
    </row>
    <row r="147" spans="1:10">
      <c r="A147" s="1" t="s">
        <v>142</v>
      </c>
      <c r="B147" s="1" t="s">
        <v>429</v>
      </c>
      <c r="C147" s="1" t="s">
        <v>429</v>
      </c>
      <c r="D147" s="3">
        <v>1220713</v>
      </c>
      <c r="E147" s="3">
        <v>300312</v>
      </c>
      <c r="F147" s="3">
        <v>0</v>
      </c>
      <c r="G147" s="3">
        <v>6752360</v>
      </c>
      <c r="H147" s="3">
        <v>1405870</v>
      </c>
      <c r="I147" s="3">
        <v>5346490</v>
      </c>
      <c r="J147" s="3">
        <v>15025745</v>
      </c>
    </row>
    <row r="148" spans="1:10">
      <c r="A148" s="1" t="s">
        <v>143</v>
      </c>
      <c r="B148" s="1" t="s">
        <v>430</v>
      </c>
      <c r="C148" s="1" t="s">
        <v>429</v>
      </c>
      <c r="D148" s="3">
        <v>347368</v>
      </c>
      <c r="E148" s="3">
        <v>377390</v>
      </c>
      <c r="F148" s="3">
        <v>0</v>
      </c>
      <c r="G148" s="3">
        <v>6110280</v>
      </c>
      <c r="H148" s="3">
        <v>1008818</v>
      </c>
      <c r="I148" s="3">
        <v>5101462</v>
      </c>
      <c r="J148" s="3">
        <v>12945318</v>
      </c>
    </row>
    <row r="149" spans="1:10">
      <c r="A149" s="1" t="s">
        <v>144</v>
      </c>
      <c r="B149" s="1" t="s">
        <v>431</v>
      </c>
      <c r="C149" s="1" t="s">
        <v>429</v>
      </c>
      <c r="D149" s="3">
        <v>175319</v>
      </c>
      <c r="E149" s="3">
        <v>0</v>
      </c>
      <c r="F149" s="3">
        <v>0</v>
      </c>
      <c r="G149" s="3">
        <v>4852728</v>
      </c>
      <c r="H149" s="3">
        <v>950598</v>
      </c>
      <c r="I149" s="3">
        <v>3902130</v>
      </c>
      <c r="J149" s="3">
        <v>9880775</v>
      </c>
    </row>
    <row r="150" spans="1:10">
      <c r="A150" s="1" t="s">
        <v>145</v>
      </c>
      <c r="B150" s="1" t="s">
        <v>432</v>
      </c>
      <c r="C150" s="1" t="s">
        <v>628</v>
      </c>
      <c r="D150" s="3">
        <v>703874</v>
      </c>
      <c r="E150" s="3">
        <v>344398</v>
      </c>
      <c r="F150" s="3">
        <v>0</v>
      </c>
      <c r="G150" s="3">
        <v>14508696</v>
      </c>
      <c r="H150" s="3">
        <v>2935722</v>
      </c>
      <c r="I150" s="3">
        <v>11572974</v>
      </c>
      <c r="J150" s="3">
        <v>30065664</v>
      </c>
    </row>
    <row r="151" spans="1:10">
      <c r="A151" s="1" t="s">
        <v>146</v>
      </c>
      <c r="B151" s="1" t="s">
        <v>433</v>
      </c>
      <c r="C151" s="1" t="s">
        <v>629</v>
      </c>
      <c r="D151" s="3">
        <v>333747</v>
      </c>
      <c r="E151" s="3">
        <v>1838260</v>
      </c>
      <c r="F151" s="3">
        <v>0</v>
      </c>
      <c r="G151" s="3">
        <v>23756474</v>
      </c>
      <c r="H151" s="3">
        <v>5318295</v>
      </c>
      <c r="I151" s="3">
        <v>18438179</v>
      </c>
      <c r="J151" s="3">
        <v>49684955</v>
      </c>
    </row>
    <row r="152" spans="1:10">
      <c r="A152" s="1" t="s">
        <v>147</v>
      </c>
      <c r="B152" s="1" t="s">
        <v>434</v>
      </c>
      <c r="C152" s="1" t="s">
        <v>630</v>
      </c>
      <c r="D152" s="3">
        <v>469092</v>
      </c>
      <c r="E152" s="3">
        <v>517855</v>
      </c>
      <c r="F152" s="3">
        <v>0</v>
      </c>
      <c r="G152" s="3">
        <v>7325554</v>
      </c>
      <c r="H152" s="3">
        <v>1305620</v>
      </c>
      <c r="I152" s="3">
        <v>6019934</v>
      </c>
      <c r="J152" s="3">
        <v>15638055</v>
      </c>
    </row>
    <row r="153" spans="1:10">
      <c r="A153" s="1" t="s">
        <v>148</v>
      </c>
      <c r="B153" s="1" t="s">
        <v>435</v>
      </c>
      <c r="C153" s="1" t="s">
        <v>629</v>
      </c>
      <c r="D153" s="3">
        <v>112955</v>
      </c>
      <c r="E153" s="3">
        <v>879935</v>
      </c>
      <c r="F153" s="3">
        <v>0</v>
      </c>
      <c r="G153" s="3">
        <v>7936998</v>
      </c>
      <c r="H153" s="3">
        <v>1279544</v>
      </c>
      <c r="I153" s="3">
        <v>6657454</v>
      </c>
      <c r="J153" s="3">
        <v>16866886</v>
      </c>
    </row>
    <row r="154" spans="1:10">
      <c r="A154" s="1" t="s">
        <v>149</v>
      </c>
      <c r="B154" s="1" t="s">
        <v>436</v>
      </c>
      <c r="C154" s="1" t="s">
        <v>629</v>
      </c>
      <c r="D154" s="3">
        <v>120851</v>
      </c>
      <c r="E154" s="3">
        <v>384750</v>
      </c>
      <c r="F154" s="3">
        <v>0</v>
      </c>
      <c r="G154" s="3">
        <v>9453697</v>
      </c>
      <c r="H154" s="3">
        <v>1658146</v>
      </c>
      <c r="I154" s="3">
        <v>7795551</v>
      </c>
      <c r="J154" s="3">
        <v>19412995</v>
      </c>
    </row>
    <row r="155" spans="1:10">
      <c r="A155" s="1" t="s">
        <v>150</v>
      </c>
      <c r="B155" s="1" t="s">
        <v>437</v>
      </c>
      <c r="C155" s="1" t="s">
        <v>629</v>
      </c>
      <c r="D155" s="3">
        <v>41544</v>
      </c>
      <c r="E155" s="3">
        <v>396063</v>
      </c>
      <c r="F155" s="3">
        <v>0</v>
      </c>
      <c r="G155" s="3">
        <v>6152693</v>
      </c>
      <c r="H155" s="3">
        <v>1153730</v>
      </c>
      <c r="I155" s="3">
        <v>4998963</v>
      </c>
      <c r="J155" s="3">
        <v>12742993</v>
      </c>
    </row>
    <row r="156" spans="1:10">
      <c r="A156" s="1" t="s">
        <v>151</v>
      </c>
      <c r="B156" s="1" t="s">
        <v>438</v>
      </c>
      <c r="C156" s="1" t="s">
        <v>629</v>
      </c>
      <c r="D156" s="3">
        <v>1255989</v>
      </c>
      <c r="E156" s="3">
        <v>0</v>
      </c>
      <c r="F156" s="3">
        <v>0</v>
      </c>
      <c r="G156" s="3">
        <v>4291428</v>
      </c>
      <c r="H156" s="3">
        <v>590138</v>
      </c>
      <c r="I156" s="3">
        <v>3701290</v>
      </c>
      <c r="J156" s="3">
        <v>9838845</v>
      </c>
    </row>
    <row r="157" spans="1:10">
      <c r="A157" s="1" t="s">
        <v>152</v>
      </c>
      <c r="B157" s="1" t="s">
        <v>439</v>
      </c>
      <c r="C157" s="1" t="s">
        <v>629</v>
      </c>
      <c r="D157" s="3">
        <v>248209</v>
      </c>
      <c r="E157" s="3">
        <v>385598</v>
      </c>
      <c r="F157" s="3">
        <v>0</v>
      </c>
      <c r="G157" s="3">
        <v>4890564</v>
      </c>
      <c r="H157" s="3">
        <v>800789</v>
      </c>
      <c r="I157" s="3">
        <v>4089775</v>
      </c>
      <c r="J157" s="3">
        <v>10414935</v>
      </c>
    </row>
    <row r="158" spans="1:10">
      <c r="A158" s="1" t="s">
        <v>153</v>
      </c>
      <c r="B158" s="1" t="s">
        <v>440</v>
      </c>
      <c r="C158" s="1" t="s">
        <v>631</v>
      </c>
      <c r="D158" s="3">
        <v>261101</v>
      </c>
      <c r="E158" s="3">
        <v>468373</v>
      </c>
      <c r="F158" s="3">
        <v>0</v>
      </c>
      <c r="G158" s="3">
        <v>13746857</v>
      </c>
      <c r="H158" s="3">
        <v>2993590</v>
      </c>
      <c r="I158" s="3">
        <v>10753267</v>
      </c>
      <c r="J158" s="3">
        <v>28223188</v>
      </c>
    </row>
    <row r="159" spans="1:10">
      <c r="A159" s="1" t="s">
        <v>154</v>
      </c>
      <c r="B159" s="1" t="s">
        <v>441</v>
      </c>
      <c r="C159" s="1" t="s">
        <v>624</v>
      </c>
      <c r="D159" s="3">
        <v>1903275</v>
      </c>
      <c r="E159" s="3">
        <v>899565</v>
      </c>
      <c r="F159" s="3">
        <v>0</v>
      </c>
      <c r="G159" s="3">
        <v>17316775</v>
      </c>
      <c r="H159" s="3">
        <v>3641958</v>
      </c>
      <c r="I159" s="3">
        <v>13674817</v>
      </c>
      <c r="J159" s="3">
        <v>37436390</v>
      </c>
    </row>
    <row r="160" spans="1:10">
      <c r="A160" s="1" t="s">
        <v>155</v>
      </c>
      <c r="B160" s="1" t="s">
        <v>442</v>
      </c>
      <c r="C160" s="1" t="s">
        <v>632</v>
      </c>
      <c r="D160" s="3">
        <v>551036</v>
      </c>
      <c r="E160" s="3">
        <v>1091650</v>
      </c>
      <c r="F160" s="3">
        <v>0</v>
      </c>
      <c r="G160" s="3">
        <v>14140424</v>
      </c>
      <c r="H160" s="3">
        <v>2064624</v>
      </c>
      <c r="I160" s="3">
        <v>12075800</v>
      </c>
      <c r="J160" s="3">
        <v>29923534</v>
      </c>
    </row>
    <row r="161" spans="1:10">
      <c r="A161" s="1" t="s">
        <v>156</v>
      </c>
      <c r="B161" s="1" t="s">
        <v>443</v>
      </c>
      <c r="C161" s="1" t="s">
        <v>633</v>
      </c>
      <c r="D161" s="3">
        <v>694121</v>
      </c>
      <c r="E161" s="3">
        <v>0</v>
      </c>
      <c r="F161" s="3">
        <v>0</v>
      </c>
      <c r="G161" s="3">
        <v>14067362</v>
      </c>
      <c r="H161" s="3">
        <v>2007446</v>
      </c>
      <c r="I161" s="3">
        <v>12059916</v>
      </c>
      <c r="J161" s="3">
        <v>28828845</v>
      </c>
    </row>
    <row r="162" spans="1:10">
      <c r="A162" s="1" t="s">
        <v>157</v>
      </c>
      <c r="B162" s="1" t="s">
        <v>444</v>
      </c>
      <c r="C162" s="1" t="s">
        <v>634</v>
      </c>
      <c r="D162" s="3">
        <v>359799</v>
      </c>
      <c r="E162" s="3">
        <v>1374979</v>
      </c>
      <c r="F162" s="3">
        <v>0</v>
      </c>
      <c r="G162" s="3">
        <v>16827491</v>
      </c>
      <c r="H162" s="3">
        <v>3655521</v>
      </c>
      <c r="I162" s="3">
        <v>13171970</v>
      </c>
      <c r="J162" s="3">
        <v>35389760</v>
      </c>
    </row>
    <row r="163" spans="1:10">
      <c r="A163" s="1" t="s">
        <v>158</v>
      </c>
      <c r="B163" s="1" t="s">
        <v>445</v>
      </c>
      <c r="C163" s="1" t="s">
        <v>445</v>
      </c>
      <c r="D163" s="3">
        <v>84904</v>
      </c>
      <c r="E163" s="3">
        <v>0</v>
      </c>
      <c r="F163" s="3">
        <v>0</v>
      </c>
      <c r="G163" s="3">
        <v>7657241</v>
      </c>
      <c r="H163" s="3">
        <v>1598574</v>
      </c>
      <c r="I163" s="3">
        <v>6058667</v>
      </c>
      <c r="J163" s="3">
        <v>15399386</v>
      </c>
    </row>
    <row r="164" spans="1:10">
      <c r="A164" s="1" t="s">
        <v>159</v>
      </c>
      <c r="B164" s="1" t="s">
        <v>446</v>
      </c>
      <c r="C164" s="1" t="s">
        <v>635</v>
      </c>
      <c r="D164" s="3">
        <v>166319</v>
      </c>
      <c r="E164" s="3">
        <v>1324429</v>
      </c>
      <c r="F164" s="3">
        <v>0</v>
      </c>
      <c r="G164" s="3">
        <v>20482045</v>
      </c>
      <c r="H164" s="3">
        <v>5002716</v>
      </c>
      <c r="I164" s="3">
        <v>15479329</v>
      </c>
      <c r="J164" s="3">
        <v>42454838</v>
      </c>
    </row>
    <row r="165" spans="1:10">
      <c r="A165" s="1" t="s">
        <v>160</v>
      </c>
      <c r="B165" s="1" t="s">
        <v>447</v>
      </c>
      <c r="C165" s="1" t="s">
        <v>635</v>
      </c>
      <c r="D165" s="3">
        <v>856966</v>
      </c>
      <c r="E165" s="3">
        <v>1536136</v>
      </c>
      <c r="F165" s="3">
        <v>0</v>
      </c>
      <c r="G165" s="3">
        <v>41756476</v>
      </c>
      <c r="H165" s="3">
        <v>6725686</v>
      </c>
      <c r="I165" s="3">
        <v>35030790</v>
      </c>
      <c r="J165" s="3">
        <v>85906054</v>
      </c>
    </row>
    <row r="166" spans="1:10">
      <c r="A166" s="1" t="s">
        <v>161</v>
      </c>
      <c r="B166" s="1" t="s">
        <v>448</v>
      </c>
      <c r="C166" s="1" t="s">
        <v>636</v>
      </c>
      <c r="D166" s="3">
        <v>364189</v>
      </c>
      <c r="E166" s="3">
        <v>117650</v>
      </c>
      <c r="F166" s="3">
        <v>0</v>
      </c>
      <c r="G166" s="3">
        <v>4605575</v>
      </c>
      <c r="H166" s="3">
        <v>638462</v>
      </c>
      <c r="I166" s="3">
        <v>3967113</v>
      </c>
      <c r="J166" s="3">
        <v>9692989</v>
      </c>
    </row>
    <row r="167" spans="1:10">
      <c r="A167" s="1" t="s">
        <v>162</v>
      </c>
      <c r="B167" s="1" t="s">
        <v>449</v>
      </c>
      <c r="C167" s="1" t="s">
        <v>574</v>
      </c>
      <c r="D167" s="3">
        <v>166437</v>
      </c>
      <c r="E167" s="3">
        <v>288125</v>
      </c>
      <c r="F167" s="3">
        <v>0</v>
      </c>
      <c r="G167" s="3">
        <v>4327800</v>
      </c>
      <c r="H167" s="3">
        <v>698478</v>
      </c>
      <c r="I167" s="3">
        <v>3629322</v>
      </c>
      <c r="J167" s="3">
        <v>9110162</v>
      </c>
    </row>
    <row r="168" spans="1:10">
      <c r="A168" s="1" t="s">
        <v>163</v>
      </c>
      <c r="B168" s="1" t="s">
        <v>450</v>
      </c>
      <c r="C168" s="1" t="s">
        <v>625</v>
      </c>
      <c r="D168" s="3">
        <v>179535</v>
      </c>
      <c r="E168" s="3">
        <v>582946</v>
      </c>
      <c r="F168" s="3">
        <v>0</v>
      </c>
      <c r="G168" s="3">
        <v>9345367</v>
      </c>
      <c r="H168" s="3">
        <v>1184735</v>
      </c>
      <c r="I168" s="3">
        <v>8160632</v>
      </c>
      <c r="J168" s="3">
        <v>19453215</v>
      </c>
    </row>
    <row r="169" spans="1:10">
      <c r="A169" s="1" t="s">
        <v>164</v>
      </c>
      <c r="B169" s="1" t="s">
        <v>451</v>
      </c>
      <c r="C169" s="1" t="s">
        <v>636</v>
      </c>
      <c r="D169" s="3">
        <v>883703</v>
      </c>
      <c r="E169" s="3">
        <v>3826316</v>
      </c>
      <c r="F169" s="3">
        <v>0</v>
      </c>
      <c r="G169" s="3">
        <v>58970282</v>
      </c>
      <c r="H169" s="3">
        <v>11373078</v>
      </c>
      <c r="I169" s="3">
        <v>47597204</v>
      </c>
      <c r="J169" s="3">
        <v>122650583</v>
      </c>
    </row>
    <row r="170" spans="1:10">
      <c r="A170" s="1" t="s">
        <v>165</v>
      </c>
      <c r="B170" s="1" t="s">
        <v>452</v>
      </c>
      <c r="C170" s="1" t="s">
        <v>637</v>
      </c>
      <c r="D170" s="3">
        <v>366251</v>
      </c>
      <c r="E170" s="3">
        <v>566550</v>
      </c>
      <c r="F170" s="3">
        <v>0</v>
      </c>
      <c r="G170" s="3">
        <v>8313533</v>
      </c>
      <c r="H170" s="3">
        <v>1378045</v>
      </c>
      <c r="I170" s="3">
        <v>6935488</v>
      </c>
      <c r="J170" s="3">
        <v>17559867</v>
      </c>
    </row>
    <row r="171" spans="1:10">
      <c r="A171" s="1" t="s">
        <v>166</v>
      </c>
      <c r="B171" s="1" t="s">
        <v>453</v>
      </c>
      <c r="C171" s="1" t="s">
        <v>586</v>
      </c>
      <c r="D171" s="3">
        <v>873800</v>
      </c>
      <c r="E171" s="3">
        <v>3840325</v>
      </c>
      <c r="F171" s="3">
        <v>0</v>
      </c>
      <c r="G171" s="3">
        <v>25045332</v>
      </c>
      <c r="H171" s="3">
        <v>3323086</v>
      </c>
      <c r="I171" s="3">
        <v>21722246</v>
      </c>
      <c r="J171" s="3">
        <v>54804789</v>
      </c>
    </row>
    <row r="172" spans="1:10">
      <c r="A172" s="1" t="s">
        <v>167</v>
      </c>
      <c r="B172" s="1" t="s">
        <v>454</v>
      </c>
      <c r="C172" s="1" t="s">
        <v>638</v>
      </c>
      <c r="D172" s="3">
        <v>168801</v>
      </c>
      <c r="E172" s="3">
        <v>1124050</v>
      </c>
      <c r="F172" s="3">
        <v>0</v>
      </c>
      <c r="G172" s="3">
        <v>8606521</v>
      </c>
      <c r="H172" s="3">
        <v>1193949</v>
      </c>
      <c r="I172" s="3">
        <v>7412572</v>
      </c>
      <c r="J172" s="3">
        <v>18505893</v>
      </c>
    </row>
    <row r="173" spans="1:10">
      <c r="A173" s="1" t="s">
        <v>168</v>
      </c>
      <c r="B173" s="1" t="s">
        <v>455</v>
      </c>
      <c r="C173" s="1" t="s">
        <v>639</v>
      </c>
      <c r="D173" s="3">
        <v>426578</v>
      </c>
      <c r="E173" s="3">
        <v>0</v>
      </c>
      <c r="F173" s="3">
        <v>0</v>
      </c>
      <c r="G173" s="3">
        <v>10256357</v>
      </c>
      <c r="H173" s="3">
        <v>2177452</v>
      </c>
      <c r="I173" s="3">
        <v>8078905</v>
      </c>
      <c r="J173" s="3">
        <v>20939292</v>
      </c>
    </row>
    <row r="174" spans="1:10">
      <c r="A174" s="1" t="s">
        <v>169</v>
      </c>
      <c r="B174" s="1" t="s">
        <v>456</v>
      </c>
      <c r="C174" s="1" t="s">
        <v>640</v>
      </c>
      <c r="D174" s="3">
        <v>589726</v>
      </c>
      <c r="E174" s="3">
        <v>330426</v>
      </c>
      <c r="F174" s="3">
        <v>0</v>
      </c>
      <c r="G174" s="3">
        <v>10283009</v>
      </c>
      <c r="H174" s="3">
        <v>1533284</v>
      </c>
      <c r="I174" s="3">
        <v>8749725</v>
      </c>
      <c r="J174" s="3">
        <v>21486170</v>
      </c>
    </row>
    <row r="175" spans="1:10">
      <c r="A175" s="1" t="s">
        <v>170</v>
      </c>
      <c r="B175" s="1" t="s">
        <v>457</v>
      </c>
      <c r="C175" s="1" t="s">
        <v>641</v>
      </c>
      <c r="D175" s="3">
        <v>389095</v>
      </c>
      <c r="E175" s="3">
        <v>527143</v>
      </c>
      <c r="F175" s="3">
        <v>0</v>
      </c>
      <c r="G175" s="3">
        <v>23264690</v>
      </c>
      <c r="H175" s="3">
        <v>3169332</v>
      </c>
      <c r="I175" s="3">
        <v>20095358</v>
      </c>
      <c r="J175" s="3">
        <v>47445618</v>
      </c>
    </row>
    <row r="176" spans="1:10">
      <c r="A176" s="1" t="s">
        <v>171</v>
      </c>
      <c r="B176" s="1" t="s">
        <v>458</v>
      </c>
      <c r="C176" s="1" t="s">
        <v>633</v>
      </c>
      <c r="D176" s="3">
        <v>320225</v>
      </c>
      <c r="E176" s="3">
        <v>113</v>
      </c>
      <c r="F176" s="3">
        <v>0</v>
      </c>
      <c r="G176" s="3">
        <v>7388525</v>
      </c>
      <c r="H176" s="3">
        <v>1176345</v>
      </c>
      <c r="I176" s="3">
        <v>6212180</v>
      </c>
      <c r="J176" s="3">
        <v>15097388</v>
      </c>
    </row>
    <row r="177" spans="1:10">
      <c r="A177" s="1" t="s">
        <v>172</v>
      </c>
      <c r="B177" s="1" t="s">
        <v>459</v>
      </c>
      <c r="C177" s="1" t="s">
        <v>642</v>
      </c>
      <c r="D177" s="3">
        <v>107186</v>
      </c>
      <c r="E177" s="3">
        <v>501707</v>
      </c>
      <c r="F177" s="3">
        <v>0</v>
      </c>
      <c r="G177" s="3">
        <v>5234887</v>
      </c>
      <c r="H177" s="3">
        <v>791862</v>
      </c>
      <c r="I177" s="3">
        <v>4443025</v>
      </c>
      <c r="J177" s="3">
        <v>11078667</v>
      </c>
    </row>
    <row r="178" spans="1:10">
      <c r="A178" s="1" t="s">
        <v>173</v>
      </c>
      <c r="B178" s="1" t="s">
        <v>460</v>
      </c>
      <c r="C178" s="1" t="s">
        <v>460</v>
      </c>
      <c r="D178" s="3">
        <v>327310</v>
      </c>
      <c r="E178" s="3">
        <v>858286</v>
      </c>
      <c r="F178" s="3">
        <v>0</v>
      </c>
      <c r="G178" s="3">
        <v>15802687</v>
      </c>
      <c r="H178" s="3">
        <v>2916904</v>
      </c>
      <c r="I178" s="3">
        <v>12885783</v>
      </c>
      <c r="J178" s="3">
        <v>32790970</v>
      </c>
    </row>
    <row r="179" spans="1:10">
      <c r="A179" s="1" t="s">
        <v>174</v>
      </c>
      <c r="B179" s="1" t="s">
        <v>461</v>
      </c>
      <c r="C179" s="1" t="s">
        <v>640</v>
      </c>
      <c r="D179" s="3">
        <v>3647061</v>
      </c>
      <c r="E179" s="3">
        <v>7282413</v>
      </c>
      <c r="F179" s="3">
        <v>0</v>
      </c>
      <c r="G179" s="3">
        <v>92436900</v>
      </c>
      <c r="H179" s="3">
        <v>15387708</v>
      </c>
      <c r="I179" s="3">
        <v>77049192</v>
      </c>
      <c r="J179" s="3">
        <v>195803274</v>
      </c>
    </row>
    <row r="180" spans="1:10">
      <c r="A180" s="1" t="s">
        <v>175</v>
      </c>
      <c r="B180" s="1" t="s">
        <v>326</v>
      </c>
      <c r="C180" s="1" t="s">
        <v>640</v>
      </c>
      <c r="D180" s="3">
        <v>169371</v>
      </c>
      <c r="E180" s="3">
        <v>176764</v>
      </c>
      <c r="F180" s="3">
        <v>0</v>
      </c>
      <c r="G180" s="3">
        <v>3959808</v>
      </c>
      <c r="H180" s="3">
        <v>603392</v>
      </c>
      <c r="I180" s="3">
        <v>3356416</v>
      </c>
      <c r="J180" s="3">
        <v>8265751</v>
      </c>
    </row>
    <row r="181" spans="1:10">
      <c r="A181" s="1" t="s">
        <v>176</v>
      </c>
      <c r="B181" s="1" t="s">
        <v>462</v>
      </c>
      <c r="C181" s="1" t="s">
        <v>586</v>
      </c>
      <c r="D181" s="3">
        <v>2633683</v>
      </c>
      <c r="E181" s="3">
        <v>10133843</v>
      </c>
      <c r="F181" s="3">
        <v>0</v>
      </c>
      <c r="G181" s="3">
        <v>68674080</v>
      </c>
      <c r="H181" s="3">
        <v>11678023</v>
      </c>
      <c r="I181" s="3">
        <v>56996057</v>
      </c>
      <c r="J181" s="3">
        <v>150115686</v>
      </c>
    </row>
    <row r="182" spans="1:10">
      <c r="A182" s="1" t="s">
        <v>177</v>
      </c>
      <c r="B182" s="1" t="s">
        <v>463</v>
      </c>
      <c r="C182" s="1" t="s">
        <v>643</v>
      </c>
      <c r="D182" s="3">
        <v>182985</v>
      </c>
      <c r="E182" s="3">
        <v>0</v>
      </c>
      <c r="F182" s="3">
        <v>0</v>
      </c>
      <c r="G182" s="3">
        <v>4249553</v>
      </c>
      <c r="H182" s="3">
        <v>723731</v>
      </c>
      <c r="I182" s="3">
        <v>3525822</v>
      </c>
      <c r="J182" s="3">
        <v>8682091</v>
      </c>
    </row>
    <row r="183" spans="1:10">
      <c r="A183" s="1" t="s">
        <v>178</v>
      </c>
      <c r="B183" s="1" t="s">
        <v>464</v>
      </c>
      <c r="C183" s="1" t="s">
        <v>644</v>
      </c>
      <c r="D183" s="3">
        <v>61283</v>
      </c>
      <c r="E183" s="3">
        <v>0</v>
      </c>
      <c r="F183" s="3">
        <v>0</v>
      </c>
      <c r="G183" s="3">
        <v>3578105</v>
      </c>
      <c r="H183" s="3">
        <v>663406</v>
      </c>
      <c r="I183" s="3">
        <v>2914699</v>
      </c>
      <c r="J183" s="3">
        <v>7217493</v>
      </c>
    </row>
    <row r="184" spans="1:10">
      <c r="A184" s="1" t="s">
        <v>179</v>
      </c>
      <c r="B184" s="1" t="s">
        <v>465</v>
      </c>
      <c r="C184" s="1" t="s">
        <v>465</v>
      </c>
      <c r="D184" s="3">
        <v>574475</v>
      </c>
      <c r="E184" s="3">
        <v>0</v>
      </c>
      <c r="F184" s="3">
        <v>0</v>
      </c>
      <c r="G184" s="3">
        <v>6115901</v>
      </c>
      <c r="H184" s="3">
        <v>954304</v>
      </c>
      <c r="I184" s="3">
        <v>5161597</v>
      </c>
      <c r="J184" s="3">
        <v>12806277</v>
      </c>
    </row>
    <row r="185" spans="1:10">
      <c r="A185" s="1" t="s">
        <v>180</v>
      </c>
      <c r="B185" s="1" t="s">
        <v>466</v>
      </c>
      <c r="C185" s="1" t="s">
        <v>643</v>
      </c>
      <c r="D185" s="3">
        <v>131152</v>
      </c>
      <c r="E185" s="3">
        <v>769450</v>
      </c>
      <c r="F185" s="3">
        <v>0</v>
      </c>
      <c r="G185" s="3">
        <v>10764616</v>
      </c>
      <c r="H185" s="3">
        <v>2019539</v>
      </c>
      <c r="I185" s="3">
        <v>8745077</v>
      </c>
      <c r="J185" s="3">
        <v>22429834</v>
      </c>
    </row>
    <row r="186" spans="1:10">
      <c r="A186" s="1" t="s">
        <v>181</v>
      </c>
      <c r="B186" s="1" t="s">
        <v>467</v>
      </c>
      <c r="C186" s="1" t="s">
        <v>643</v>
      </c>
      <c r="D186" s="3">
        <v>195</v>
      </c>
      <c r="E186" s="3">
        <v>0</v>
      </c>
      <c r="F186" s="3">
        <v>0</v>
      </c>
      <c r="G186" s="3">
        <v>1702096</v>
      </c>
      <c r="H186" s="3">
        <v>327150</v>
      </c>
      <c r="I186" s="3">
        <v>1374946</v>
      </c>
      <c r="J186" s="3">
        <v>3404387</v>
      </c>
    </row>
    <row r="187" spans="1:10">
      <c r="A187" s="1" t="s">
        <v>182</v>
      </c>
      <c r="B187" s="1" t="s">
        <v>468</v>
      </c>
      <c r="C187" s="1" t="s">
        <v>645</v>
      </c>
      <c r="D187" s="3">
        <v>78771</v>
      </c>
      <c r="E187" s="3">
        <v>212840</v>
      </c>
      <c r="F187" s="3">
        <v>0</v>
      </c>
      <c r="G187" s="3">
        <v>5746107</v>
      </c>
      <c r="H187" s="3">
        <v>1173060</v>
      </c>
      <c r="I187" s="3">
        <v>4573047</v>
      </c>
      <c r="J187" s="3">
        <v>11783825</v>
      </c>
    </row>
    <row r="188" spans="1:10">
      <c r="A188" s="1" t="s">
        <v>183</v>
      </c>
      <c r="B188" s="1" t="s">
        <v>469</v>
      </c>
      <c r="C188" s="1" t="s">
        <v>646</v>
      </c>
      <c r="D188" s="3">
        <v>393296</v>
      </c>
      <c r="E188" s="3">
        <v>245143</v>
      </c>
      <c r="F188" s="3">
        <v>0</v>
      </c>
      <c r="G188" s="3">
        <v>5601911</v>
      </c>
      <c r="H188" s="3">
        <v>824927</v>
      </c>
      <c r="I188" s="3">
        <v>4776984</v>
      </c>
      <c r="J188" s="3">
        <v>11842261</v>
      </c>
    </row>
    <row r="189" spans="1:10">
      <c r="A189" s="1" t="s">
        <v>184</v>
      </c>
      <c r="B189" s="1" t="s">
        <v>470</v>
      </c>
      <c r="C189" s="1" t="s">
        <v>586</v>
      </c>
      <c r="D189" s="3">
        <v>2182698</v>
      </c>
      <c r="E189" s="3">
        <v>2158433</v>
      </c>
      <c r="F189" s="3">
        <v>0</v>
      </c>
      <c r="G189" s="3">
        <v>22234991</v>
      </c>
      <c r="H189" s="3">
        <v>3081497</v>
      </c>
      <c r="I189" s="3">
        <v>19153494</v>
      </c>
      <c r="J189" s="3">
        <v>48811113</v>
      </c>
    </row>
    <row r="190" spans="1:10">
      <c r="A190" s="1" t="s">
        <v>185</v>
      </c>
      <c r="B190" s="1" t="s">
        <v>471</v>
      </c>
      <c r="C190" s="1" t="s">
        <v>647</v>
      </c>
      <c r="D190" s="3">
        <v>422458</v>
      </c>
      <c r="E190" s="3">
        <v>0</v>
      </c>
      <c r="F190" s="3">
        <v>0</v>
      </c>
      <c r="G190" s="3">
        <v>4847771</v>
      </c>
      <c r="H190" s="3">
        <v>769214</v>
      </c>
      <c r="I190" s="3">
        <v>4078557</v>
      </c>
      <c r="J190" s="3">
        <v>10118000</v>
      </c>
    </row>
    <row r="191" spans="1:10">
      <c r="A191" s="1" t="s">
        <v>186</v>
      </c>
      <c r="B191" s="1" t="s">
        <v>472</v>
      </c>
      <c r="C191" s="1" t="s">
        <v>586</v>
      </c>
      <c r="D191" s="3">
        <v>145074</v>
      </c>
      <c r="E191" s="3">
        <v>655922</v>
      </c>
      <c r="F191" s="3">
        <v>0</v>
      </c>
      <c r="G191" s="3">
        <v>10371365</v>
      </c>
      <c r="H191" s="3">
        <v>1800266</v>
      </c>
      <c r="I191" s="3">
        <v>8571099</v>
      </c>
      <c r="J191" s="3">
        <v>21543726</v>
      </c>
    </row>
    <row r="192" spans="1:10">
      <c r="A192" s="1" t="s">
        <v>187</v>
      </c>
      <c r="B192" s="1" t="s">
        <v>473</v>
      </c>
      <c r="C192" s="1" t="s">
        <v>648</v>
      </c>
      <c r="D192" s="3">
        <v>86235</v>
      </c>
      <c r="E192" s="3">
        <v>75388</v>
      </c>
      <c r="F192" s="3">
        <v>0</v>
      </c>
      <c r="G192" s="3">
        <v>5591629</v>
      </c>
      <c r="H192" s="3">
        <v>1708578</v>
      </c>
      <c r="I192" s="3">
        <v>3883051</v>
      </c>
      <c r="J192" s="3">
        <v>11344881</v>
      </c>
    </row>
    <row r="193" spans="1:10">
      <c r="A193" s="1" t="s">
        <v>188</v>
      </c>
      <c r="B193" s="1" t="s">
        <v>474</v>
      </c>
      <c r="C193" s="1" t="s">
        <v>648</v>
      </c>
      <c r="D193" s="3">
        <v>124888</v>
      </c>
      <c r="E193" s="3">
        <v>392710</v>
      </c>
      <c r="F193" s="3">
        <v>0</v>
      </c>
      <c r="G193" s="3">
        <v>5363263</v>
      </c>
      <c r="H193" s="3">
        <v>1098143</v>
      </c>
      <c r="I193" s="3">
        <v>4265120</v>
      </c>
      <c r="J193" s="3">
        <v>11244124</v>
      </c>
    </row>
    <row r="194" spans="1:10">
      <c r="A194" s="1" t="s">
        <v>189</v>
      </c>
      <c r="B194" s="1" t="s">
        <v>475</v>
      </c>
      <c r="C194" s="1" t="s">
        <v>649</v>
      </c>
      <c r="D194" s="3">
        <v>172673</v>
      </c>
      <c r="E194" s="3">
        <v>0</v>
      </c>
      <c r="F194" s="3">
        <v>0</v>
      </c>
      <c r="G194" s="3">
        <v>2809618</v>
      </c>
      <c r="H194" s="3">
        <v>427057</v>
      </c>
      <c r="I194" s="3">
        <v>2382561</v>
      </c>
      <c r="J194" s="3">
        <v>5791909</v>
      </c>
    </row>
    <row r="195" spans="1:10">
      <c r="A195" s="1" t="s">
        <v>190</v>
      </c>
      <c r="B195" s="1" t="s">
        <v>476</v>
      </c>
      <c r="C195" s="1" t="s">
        <v>492</v>
      </c>
      <c r="D195" s="3">
        <v>214786</v>
      </c>
      <c r="E195" s="3">
        <v>949550</v>
      </c>
      <c r="F195" s="3">
        <v>0</v>
      </c>
      <c r="G195" s="3">
        <v>14177052</v>
      </c>
      <c r="H195" s="3">
        <v>2631593</v>
      </c>
      <c r="I195" s="3">
        <v>11545459</v>
      </c>
      <c r="J195" s="3">
        <v>29518440</v>
      </c>
    </row>
    <row r="196" spans="1:10">
      <c r="A196" s="1" t="s">
        <v>191</v>
      </c>
      <c r="B196" s="1" t="s">
        <v>477</v>
      </c>
      <c r="C196" s="1" t="s">
        <v>638</v>
      </c>
      <c r="D196" s="3">
        <v>104431</v>
      </c>
      <c r="E196" s="3">
        <v>0</v>
      </c>
      <c r="F196" s="3">
        <v>0</v>
      </c>
      <c r="G196" s="3">
        <v>3240848</v>
      </c>
      <c r="H196" s="3">
        <v>543086</v>
      </c>
      <c r="I196" s="3">
        <v>2697762</v>
      </c>
      <c r="J196" s="3">
        <v>6586127</v>
      </c>
    </row>
    <row r="197" spans="1:10">
      <c r="A197" s="1" t="s">
        <v>192</v>
      </c>
      <c r="B197" s="1" t="s">
        <v>478</v>
      </c>
      <c r="C197" s="1" t="s">
        <v>586</v>
      </c>
      <c r="D197" s="3">
        <v>477169</v>
      </c>
      <c r="E197" s="3">
        <v>2976460</v>
      </c>
      <c r="F197" s="3">
        <v>0</v>
      </c>
      <c r="G197" s="3">
        <v>28067412</v>
      </c>
      <c r="H197" s="3">
        <v>4902929</v>
      </c>
      <c r="I197" s="3">
        <v>23164483</v>
      </c>
      <c r="J197" s="3">
        <v>59588453</v>
      </c>
    </row>
    <row r="198" spans="1:10">
      <c r="A198" s="1" t="s">
        <v>193</v>
      </c>
      <c r="B198" s="1" t="s">
        <v>479</v>
      </c>
      <c r="C198" s="1" t="s">
        <v>647</v>
      </c>
      <c r="D198" s="3">
        <v>186575</v>
      </c>
      <c r="E198" s="3">
        <v>0</v>
      </c>
      <c r="F198" s="3">
        <v>0</v>
      </c>
      <c r="G198" s="3">
        <v>3627042</v>
      </c>
      <c r="H198" s="3">
        <v>426049</v>
      </c>
      <c r="I198" s="3">
        <v>3200993</v>
      </c>
      <c r="J198" s="3">
        <v>7440659</v>
      </c>
    </row>
    <row r="199" spans="1:10">
      <c r="A199" s="1" t="s">
        <v>194</v>
      </c>
      <c r="B199" s="1" t="s">
        <v>480</v>
      </c>
      <c r="C199" s="1" t="s">
        <v>342</v>
      </c>
      <c r="D199" s="3">
        <v>302035</v>
      </c>
      <c r="E199" s="3">
        <v>0</v>
      </c>
      <c r="F199" s="3">
        <v>0</v>
      </c>
      <c r="G199" s="3">
        <v>11732358</v>
      </c>
      <c r="H199" s="3">
        <v>2061040</v>
      </c>
      <c r="I199" s="3">
        <v>9671318</v>
      </c>
      <c r="J199" s="3">
        <v>23766751</v>
      </c>
    </row>
    <row r="200" spans="1:10">
      <c r="A200" s="1" t="s">
        <v>195</v>
      </c>
      <c r="B200" s="1" t="s">
        <v>481</v>
      </c>
      <c r="C200" s="1" t="s">
        <v>638</v>
      </c>
      <c r="D200" s="3">
        <v>617910</v>
      </c>
      <c r="E200" s="3">
        <v>574193</v>
      </c>
      <c r="F200" s="3">
        <v>0</v>
      </c>
      <c r="G200" s="3">
        <v>17393432</v>
      </c>
      <c r="H200" s="3">
        <v>2973284</v>
      </c>
      <c r="I200" s="3">
        <v>14420148</v>
      </c>
      <c r="J200" s="3">
        <v>35978967</v>
      </c>
    </row>
    <row r="201" spans="1:10">
      <c r="A201" s="1" t="s">
        <v>196</v>
      </c>
      <c r="B201" s="1" t="s">
        <v>482</v>
      </c>
      <c r="C201" s="1" t="s">
        <v>649</v>
      </c>
      <c r="D201" s="3">
        <v>1532738</v>
      </c>
      <c r="E201" s="3">
        <v>0</v>
      </c>
      <c r="F201" s="3">
        <v>0</v>
      </c>
      <c r="G201" s="3">
        <v>13724716</v>
      </c>
      <c r="H201" s="3">
        <v>3013838</v>
      </c>
      <c r="I201" s="3">
        <v>10710878</v>
      </c>
      <c r="J201" s="3">
        <v>28982170</v>
      </c>
    </row>
    <row r="202" spans="1:10">
      <c r="A202" s="1" t="s">
        <v>197</v>
      </c>
      <c r="B202" s="1" t="s">
        <v>483</v>
      </c>
      <c r="C202" s="1" t="s">
        <v>648</v>
      </c>
      <c r="D202" s="3">
        <v>153425</v>
      </c>
      <c r="E202" s="3">
        <v>659653</v>
      </c>
      <c r="F202" s="3">
        <v>0</v>
      </c>
      <c r="G202" s="3">
        <v>8722640</v>
      </c>
      <c r="H202" s="3">
        <v>1825486</v>
      </c>
      <c r="I202" s="3">
        <v>6897154</v>
      </c>
      <c r="J202" s="3">
        <v>18258358</v>
      </c>
    </row>
    <row r="203" spans="1:10">
      <c r="A203" s="1" t="s">
        <v>198</v>
      </c>
      <c r="B203" s="1" t="s">
        <v>484</v>
      </c>
      <c r="C203" s="1" t="s">
        <v>639</v>
      </c>
      <c r="D203" s="3">
        <v>593688</v>
      </c>
      <c r="E203" s="3">
        <v>2682754</v>
      </c>
      <c r="F203" s="3">
        <v>0</v>
      </c>
      <c r="G203" s="3">
        <v>27251486</v>
      </c>
      <c r="H203" s="3">
        <v>6785147</v>
      </c>
      <c r="I203" s="3">
        <v>20466339</v>
      </c>
      <c r="J203" s="3">
        <v>57779414</v>
      </c>
    </row>
    <row r="204" spans="1:10">
      <c r="A204" s="1" t="s">
        <v>199</v>
      </c>
      <c r="B204" s="1" t="s">
        <v>485</v>
      </c>
      <c r="C204" s="1" t="s">
        <v>648</v>
      </c>
      <c r="D204" s="3">
        <v>233638</v>
      </c>
      <c r="E204" s="3">
        <v>531205</v>
      </c>
      <c r="F204" s="3">
        <v>0</v>
      </c>
      <c r="G204" s="3">
        <v>9852873</v>
      </c>
      <c r="H204" s="3">
        <v>1797313</v>
      </c>
      <c r="I204" s="3">
        <v>8055560</v>
      </c>
      <c r="J204" s="3">
        <v>20470589</v>
      </c>
    </row>
    <row r="205" spans="1:10">
      <c r="A205" s="1" t="s">
        <v>200</v>
      </c>
      <c r="B205" s="1" t="s">
        <v>486</v>
      </c>
      <c r="C205" s="1" t="s">
        <v>648</v>
      </c>
      <c r="D205" s="3">
        <v>0</v>
      </c>
      <c r="E205" s="3">
        <v>76667</v>
      </c>
      <c r="F205" s="3">
        <v>0</v>
      </c>
      <c r="G205" s="3">
        <v>4085667</v>
      </c>
      <c r="H205" s="3">
        <v>732116</v>
      </c>
      <c r="I205" s="3">
        <v>3353551</v>
      </c>
      <c r="J205" s="3">
        <v>8248001</v>
      </c>
    </row>
    <row r="206" spans="1:10">
      <c r="A206" s="1" t="s">
        <v>201</v>
      </c>
      <c r="B206" s="1" t="s">
        <v>487</v>
      </c>
      <c r="C206" s="1" t="s">
        <v>650</v>
      </c>
      <c r="D206" s="3">
        <v>246203</v>
      </c>
      <c r="E206" s="3">
        <v>0</v>
      </c>
      <c r="F206" s="3">
        <v>0</v>
      </c>
      <c r="G206" s="3">
        <v>5262623</v>
      </c>
      <c r="H206" s="3">
        <v>975273</v>
      </c>
      <c r="I206" s="3">
        <v>4287350</v>
      </c>
      <c r="J206" s="3">
        <v>10771449</v>
      </c>
    </row>
    <row r="207" spans="1:10">
      <c r="A207" s="1" t="s">
        <v>202</v>
      </c>
      <c r="B207" s="1" t="s">
        <v>488</v>
      </c>
      <c r="C207" s="1" t="s">
        <v>573</v>
      </c>
      <c r="D207" s="3">
        <v>1481832</v>
      </c>
      <c r="E207" s="3">
        <v>2372195</v>
      </c>
      <c r="F207" s="3">
        <v>0</v>
      </c>
      <c r="G207" s="3">
        <v>28966251</v>
      </c>
      <c r="H207" s="3">
        <v>6799907</v>
      </c>
      <c r="I207" s="3">
        <v>22166344</v>
      </c>
      <c r="J207" s="3">
        <v>61786529</v>
      </c>
    </row>
    <row r="208" spans="1:10">
      <c r="A208" s="1" t="s">
        <v>203</v>
      </c>
      <c r="B208" s="1" t="s">
        <v>489</v>
      </c>
      <c r="C208" s="1" t="s">
        <v>651</v>
      </c>
      <c r="D208" s="3">
        <v>356596</v>
      </c>
      <c r="E208" s="3">
        <v>603760</v>
      </c>
      <c r="F208" s="3">
        <v>0</v>
      </c>
      <c r="G208" s="3">
        <v>13225684</v>
      </c>
      <c r="H208" s="3">
        <v>2452004</v>
      </c>
      <c r="I208" s="3">
        <v>10773680</v>
      </c>
      <c r="J208" s="3">
        <v>27411724</v>
      </c>
    </row>
    <row r="209" spans="1:10">
      <c r="A209" s="1" t="s">
        <v>204</v>
      </c>
      <c r="B209" s="1" t="s">
        <v>490</v>
      </c>
      <c r="C209" s="1" t="s">
        <v>635</v>
      </c>
      <c r="D209" s="3">
        <v>827604</v>
      </c>
      <c r="E209" s="3">
        <v>3360442</v>
      </c>
      <c r="F209" s="3">
        <v>0</v>
      </c>
      <c r="G209" s="3">
        <v>22092063</v>
      </c>
      <c r="H209" s="3">
        <v>2874366</v>
      </c>
      <c r="I209" s="3">
        <v>19217697</v>
      </c>
      <c r="J209" s="3">
        <v>48372172</v>
      </c>
    </row>
    <row r="210" spans="1:10">
      <c r="A210" s="1" t="s">
        <v>205</v>
      </c>
      <c r="B210" s="1" t="s">
        <v>491</v>
      </c>
      <c r="C210" s="1" t="s">
        <v>652</v>
      </c>
      <c r="D210" s="3">
        <v>265988</v>
      </c>
      <c r="E210" s="3">
        <v>607080</v>
      </c>
      <c r="F210" s="3">
        <v>0</v>
      </c>
      <c r="G210" s="3">
        <v>10915227</v>
      </c>
      <c r="H210" s="3">
        <v>1619712</v>
      </c>
      <c r="I210" s="3">
        <v>9295515</v>
      </c>
      <c r="J210" s="3">
        <v>22703522</v>
      </c>
    </row>
    <row r="211" spans="1:10">
      <c r="A211" s="1" t="s">
        <v>206</v>
      </c>
      <c r="B211" s="1" t="s">
        <v>492</v>
      </c>
      <c r="C211" s="1" t="s">
        <v>492</v>
      </c>
      <c r="D211" s="3">
        <v>1438838</v>
      </c>
      <c r="E211" s="3">
        <v>1552171</v>
      </c>
      <c r="F211" s="3">
        <v>0</v>
      </c>
      <c r="G211" s="3">
        <v>42103854</v>
      </c>
      <c r="H211" s="3">
        <v>4684321</v>
      </c>
      <c r="I211" s="3">
        <v>37419533</v>
      </c>
      <c r="J211" s="3">
        <v>87198717</v>
      </c>
    </row>
    <row r="212" spans="1:10">
      <c r="A212" s="1" t="s">
        <v>207</v>
      </c>
      <c r="B212" s="1" t="s">
        <v>493</v>
      </c>
      <c r="C212" s="1" t="s">
        <v>492</v>
      </c>
      <c r="D212" s="3">
        <v>695643</v>
      </c>
      <c r="E212" s="3">
        <v>557463</v>
      </c>
      <c r="F212" s="3">
        <v>0</v>
      </c>
      <c r="G212" s="3">
        <v>7223618</v>
      </c>
      <c r="H212" s="3">
        <v>1085586</v>
      </c>
      <c r="I212" s="3">
        <v>6138032</v>
      </c>
      <c r="J212" s="3">
        <v>15700342</v>
      </c>
    </row>
    <row r="213" spans="1:10">
      <c r="A213" s="1" t="s">
        <v>208</v>
      </c>
      <c r="B213" s="1" t="s">
        <v>494</v>
      </c>
      <c r="C213" s="1" t="s">
        <v>653</v>
      </c>
      <c r="D213" s="3">
        <v>40948</v>
      </c>
      <c r="E213" s="3">
        <v>572059</v>
      </c>
      <c r="F213" s="3">
        <v>0</v>
      </c>
      <c r="G213" s="3">
        <v>9281627</v>
      </c>
      <c r="H213" s="3">
        <v>1728879</v>
      </c>
      <c r="I213" s="3">
        <v>7552748</v>
      </c>
      <c r="J213" s="3">
        <v>19176261</v>
      </c>
    </row>
    <row r="214" spans="1:10">
      <c r="A214" s="1" t="s">
        <v>209</v>
      </c>
      <c r="B214" s="1" t="s">
        <v>495</v>
      </c>
      <c r="C214" s="1" t="s">
        <v>653</v>
      </c>
      <c r="D214" s="3">
        <v>105860</v>
      </c>
      <c r="E214" s="3">
        <v>0</v>
      </c>
      <c r="F214" s="3">
        <v>0</v>
      </c>
      <c r="G214" s="3">
        <v>5858900</v>
      </c>
      <c r="H214" s="3">
        <v>952060</v>
      </c>
      <c r="I214" s="3">
        <v>4906840</v>
      </c>
      <c r="J214" s="3">
        <v>11823660</v>
      </c>
    </row>
    <row r="215" spans="1:10">
      <c r="A215" s="1" t="s">
        <v>210</v>
      </c>
      <c r="B215" s="1" t="s">
        <v>496</v>
      </c>
      <c r="C215" s="1" t="s">
        <v>654</v>
      </c>
      <c r="D215" s="3">
        <v>236859</v>
      </c>
      <c r="E215" s="3">
        <v>0</v>
      </c>
      <c r="F215" s="3">
        <v>0</v>
      </c>
      <c r="G215" s="3">
        <v>7759024</v>
      </c>
      <c r="H215" s="3">
        <v>2160535</v>
      </c>
      <c r="I215" s="3">
        <v>5598489</v>
      </c>
      <c r="J215" s="3">
        <v>15754907</v>
      </c>
    </row>
    <row r="216" spans="1:10">
      <c r="A216" s="1" t="s">
        <v>211</v>
      </c>
      <c r="B216" s="1" t="s">
        <v>497</v>
      </c>
      <c r="C216" s="1" t="s">
        <v>492</v>
      </c>
      <c r="D216" s="3">
        <v>257589</v>
      </c>
      <c r="E216" s="3">
        <v>483527</v>
      </c>
      <c r="F216" s="3">
        <v>0</v>
      </c>
      <c r="G216" s="3">
        <v>6717129</v>
      </c>
      <c r="H216" s="3">
        <v>1035316</v>
      </c>
      <c r="I216" s="3">
        <v>5681813</v>
      </c>
      <c r="J216" s="3">
        <v>14175374</v>
      </c>
    </row>
    <row r="217" spans="1:10">
      <c r="A217" s="1" t="s">
        <v>212</v>
      </c>
      <c r="B217" s="1" t="s">
        <v>498</v>
      </c>
      <c r="C217" s="1" t="s">
        <v>580</v>
      </c>
      <c r="D217" s="3">
        <v>97709</v>
      </c>
      <c r="E217" s="3">
        <v>0</v>
      </c>
      <c r="F217" s="3">
        <v>0</v>
      </c>
      <c r="G217" s="3">
        <v>3897151</v>
      </c>
      <c r="H217" s="3">
        <v>718410</v>
      </c>
      <c r="I217" s="3">
        <v>3178741</v>
      </c>
      <c r="J217" s="3">
        <v>7892011</v>
      </c>
    </row>
    <row r="218" spans="1:10">
      <c r="A218" s="1" t="s">
        <v>213</v>
      </c>
      <c r="B218" s="1" t="s">
        <v>499</v>
      </c>
      <c r="C218" s="1" t="s">
        <v>630</v>
      </c>
      <c r="D218" s="3">
        <v>1079394</v>
      </c>
      <c r="E218" s="3">
        <v>1699488</v>
      </c>
      <c r="F218" s="3">
        <v>0</v>
      </c>
      <c r="G218" s="3">
        <v>53629636</v>
      </c>
      <c r="H218" s="3">
        <v>13445085</v>
      </c>
      <c r="I218" s="3">
        <v>40184551</v>
      </c>
      <c r="J218" s="3">
        <v>110038154</v>
      </c>
    </row>
    <row r="219" spans="1:10">
      <c r="A219" s="1" t="s">
        <v>214</v>
      </c>
      <c r="B219" s="1" t="s">
        <v>500</v>
      </c>
      <c r="C219" s="1" t="s">
        <v>582</v>
      </c>
      <c r="D219" s="3">
        <v>83852</v>
      </c>
      <c r="E219" s="3">
        <v>0</v>
      </c>
      <c r="F219" s="3">
        <v>0</v>
      </c>
      <c r="G219" s="3">
        <v>5327154</v>
      </c>
      <c r="H219" s="3">
        <v>729440</v>
      </c>
      <c r="I219" s="3">
        <v>4597714</v>
      </c>
      <c r="J219" s="3">
        <v>10738160</v>
      </c>
    </row>
    <row r="220" spans="1:10">
      <c r="A220" s="1" t="s">
        <v>215</v>
      </c>
      <c r="B220" s="1" t="s">
        <v>501</v>
      </c>
      <c r="C220" s="1" t="s">
        <v>651</v>
      </c>
      <c r="D220" s="3">
        <v>269891</v>
      </c>
      <c r="E220" s="3">
        <v>463780</v>
      </c>
      <c r="F220" s="3">
        <v>0</v>
      </c>
      <c r="G220" s="3">
        <v>10343375</v>
      </c>
      <c r="H220" s="3">
        <v>2004263</v>
      </c>
      <c r="I220" s="3">
        <v>8339112</v>
      </c>
      <c r="J220" s="3">
        <v>21420421</v>
      </c>
    </row>
    <row r="221" spans="1:10">
      <c r="A221" s="1" t="s">
        <v>216</v>
      </c>
      <c r="B221" s="1" t="s">
        <v>502</v>
      </c>
      <c r="C221" s="1" t="s">
        <v>630</v>
      </c>
      <c r="D221" s="3">
        <v>402737</v>
      </c>
      <c r="E221" s="3">
        <v>878393</v>
      </c>
      <c r="F221" s="3">
        <v>0</v>
      </c>
      <c r="G221" s="3">
        <v>10958604</v>
      </c>
      <c r="H221" s="3">
        <v>2003734</v>
      </c>
      <c r="I221" s="3">
        <v>8954870</v>
      </c>
      <c r="J221" s="3">
        <v>23198338</v>
      </c>
    </row>
    <row r="222" spans="1:10">
      <c r="A222" s="1" t="s">
        <v>217</v>
      </c>
      <c r="B222" s="1" t="s">
        <v>503</v>
      </c>
      <c r="C222" s="1" t="s">
        <v>465</v>
      </c>
      <c r="D222" s="3">
        <v>246300</v>
      </c>
      <c r="E222" s="3">
        <v>422701</v>
      </c>
      <c r="F222" s="3">
        <v>0</v>
      </c>
      <c r="G222" s="3">
        <v>4332993</v>
      </c>
      <c r="H222" s="3">
        <v>562018</v>
      </c>
      <c r="I222" s="3">
        <v>3770975</v>
      </c>
      <c r="J222" s="3">
        <v>9334987</v>
      </c>
    </row>
    <row r="223" spans="1:10">
      <c r="A223" s="1" t="s">
        <v>218</v>
      </c>
      <c r="B223" s="1" t="s">
        <v>504</v>
      </c>
      <c r="C223" s="1" t="s">
        <v>653</v>
      </c>
      <c r="D223" s="3">
        <v>308454</v>
      </c>
      <c r="E223" s="3">
        <v>521167</v>
      </c>
      <c r="F223" s="3">
        <v>0</v>
      </c>
      <c r="G223" s="3">
        <v>15414828</v>
      </c>
      <c r="H223" s="3">
        <v>2586920</v>
      </c>
      <c r="I223" s="3">
        <v>12827908</v>
      </c>
      <c r="J223" s="3">
        <v>31659277</v>
      </c>
    </row>
    <row r="224" spans="1:10">
      <c r="A224" s="1" t="s">
        <v>219</v>
      </c>
      <c r="B224" s="1" t="s">
        <v>505</v>
      </c>
      <c r="C224" s="1" t="s">
        <v>646</v>
      </c>
      <c r="D224" s="3">
        <v>356753</v>
      </c>
      <c r="E224" s="3">
        <v>368213</v>
      </c>
      <c r="F224" s="3">
        <v>0</v>
      </c>
      <c r="G224" s="3">
        <v>18880582</v>
      </c>
      <c r="H224" s="3">
        <v>2724695</v>
      </c>
      <c r="I224" s="3">
        <v>16155887</v>
      </c>
      <c r="J224" s="3">
        <v>38486130</v>
      </c>
    </row>
    <row r="225" spans="1:10">
      <c r="A225" s="1" t="s">
        <v>220</v>
      </c>
      <c r="B225" s="1" t="s">
        <v>506</v>
      </c>
      <c r="C225" s="1" t="s">
        <v>655</v>
      </c>
      <c r="D225" s="3">
        <v>306238</v>
      </c>
      <c r="E225" s="3">
        <v>0</v>
      </c>
      <c r="F225" s="3">
        <v>0</v>
      </c>
      <c r="G225" s="3">
        <v>10186126</v>
      </c>
      <c r="H225" s="3">
        <v>1727097</v>
      </c>
      <c r="I225" s="3">
        <v>8459029</v>
      </c>
      <c r="J225" s="3">
        <v>20678490</v>
      </c>
    </row>
    <row r="226" spans="1:10">
      <c r="A226" s="1" t="s">
        <v>221</v>
      </c>
      <c r="B226" s="1" t="s">
        <v>507</v>
      </c>
      <c r="C226" s="1" t="s">
        <v>625</v>
      </c>
      <c r="D226" s="3">
        <v>2797473</v>
      </c>
      <c r="E226" s="3">
        <v>5899829</v>
      </c>
      <c r="F226" s="3">
        <v>0</v>
      </c>
      <c r="G226" s="3">
        <v>78754731</v>
      </c>
      <c r="H226" s="3">
        <v>14721145</v>
      </c>
      <c r="I226" s="3">
        <v>64033586</v>
      </c>
      <c r="J226" s="3">
        <v>166206764</v>
      </c>
    </row>
    <row r="227" spans="1:10">
      <c r="A227" s="1" t="s">
        <v>222</v>
      </c>
      <c r="B227" s="1" t="s">
        <v>508</v>
      </c>
      <c r="C227" s="1" t="s">
        <v>460</v>
      </c>
      <c r="D227" s="3">
        <v>182152</v>
      </c>
      <c r="E227" s="3">
        <v>0</v>
      </c>
      <c r="F227" s="3">
        <v>0</v>
      </c>
      <c r="G227" s="3">
        <v>6161973</v>
      </c>
      <c r="H227" s="3">
        <v>1098204</v>
      </c>
      <c r="I227" s="3">
        <v>5063769</v>
      </c>
      <c r="J227" s="3">
        <v>12506098</v>
      </c>
    </row>
    <row r="228" spans="1:10">
      <c r="A228" s="1" t="s">
        <v>223</v>
      </c>
      <c r="B228" s="1" t="s">
        <v>509</v>
      </c>
      <c r="C228" s="1" t="s">
        <v>636</v>
      </c>
      <c r="D228" s="3">
        <v>561437</v>
      </c>
      <c r="E228" s="3">
        <v>0</v>
      </c>
      <c r="F228" s="3">
        <v>0</v>
      </c>
      <c r="G228" s="3">
        <v>7111477</v>
      </c>
      <c r="H228" s="3">
        <v>1505716</v>
      </c>
      <c r="I228" s="3">
        <v>5605761</v>
      </c>
      <c r="J228" s="3">
        <v>14784391</v>
      </c>
    </row>
    <row r="229" spans="1:10">
      <c r="A229" s="1" t="s">
        <v>224</v>
      </c>
      <c r="B229" s="1" t="s">
        <v>510</v>
      </c>
      <c r="C229" s="1" t="s">
        <v>636</v>
      </c>
      <c r="D229" s="3">
        <v>274222</v>
      </c>
      <c r="E229" s="3">
        <v>629056</v>
      </c>
      <c r="F229" s="3">
        <v>0</v>
      </c>
      <c r="G229" s="3">
        <v>11051162</v>
      </c>
      <c r="H229" s="3">
        <v>2128769</v>
      </c>
      <c r="I229" s="3">
        <v>8922393</v>
      </c>
      <c r="J229" s="3">
        <v>23005602</v>
      </c>
    </row>
    <row r="230" spans="1:10">
      <c r="A230" s="1" t="s">
        <v>225</v>
      </c>
      <c r="B230" s="1" t="s">
        <v>511</v>
      </c>
      <c r="C230" s="1" t="s">
        <v>642</v>
      </c>
      <c r="D230" s="3">
        <v>4891127</v>
      </c>
      <c r="E230" s="3">
        <v>5161066</v>
      </c>
      <c r="F230" s="3">
        <v>0</v>
      </c>
      <c r="G230" s="3">
        <v>110997161</v>
      </c>
      <c r="H230" s="3">
        <v>29299036</v>
      </c>
      <c r="I230" s="3">
        <v>81698125</v>
      </c>
      <c r="J230" s="3">
        <v>232046515</v>
      </c>
    </row>
    <row r="231" spans="1:10">
      <c r="A231" s="1" t="s">
        <v>226</v>
      </c>
      <c r="B231" s="1" t="s">
        <v>512</v>
      </c>
      <c r="C231" s="1" t="s">
        <v>638</v>
      </c>
      <c r="D231" s="3">
        <v>439653</v>
      </c>
      <c r="E231" s="3">
        <v>337573</v>
      </c>
      <c r="F231" s="3">
        <v>0</v>
      </c>
      <c r="G231" s="3">
        <v>5860637</v>
      </c>
      <c r="H231" s="3">
        <v>1136305</v>
      </c>
      <c r="I231" s="3">
        <v>4724332</v>
      </c>
      <c r="J231" s="3">
        <v>12498500</v>
      </c>
    </row>
    <row r="232" spans="1:10">
      <c r="A232" s="1" t="s">
        <v>227</v>
      </c>
      <c r="B232" s="1" t="s">
        <v>513</v>
      </c>
      <c r="C232" s="1" t="s">
        <v>655</v>
      </c>
      <c r="D232" s="3">
        <v>1394576</v>
      </c>
      <c r="E232" s="3">
        <v>1833570</v>
      </c>
      <c r="F232" s="3">
        <v>0</v>
      </c>
      <c r="G232" s="3">
        <v>28537271</v>
      </c>
      <c r="H232" s="3">
        <v>5513452</v>
      </c>
      <c r="I232" s="3">
        <v>23023819</v>
      </c>
      <c r="J232" s="3">
        <v>60302688</v>
      </c>
    </row>
    <row r="233" spans="1:10">
      <c r="A233" s="1" t="s">
        <v>228</v>
      </c>
      <c r="B233" s="1" t="s">
        <v>514</v>
      </c>
      <c r="C233" s="1" t="s">
        <v>655</v>
      </c>
      <c r="D233" s="3">
        <v>1485249</v>
      </c>
      <c r="E233" s="3">
        <v>3144388</v>
      </c>
      <c r="F233" s="3">
        <v>0</v>
      </c>
      <c r="G233" s="3">
        <v>29212218</v>
      </c>
      <c r="H233" s="3">
        <v>4853373</v>
      </c>
      <c r="I233" s="3">
        <v>24358845</v>
      </c>
      <c r="J233" s="3">
        <v>63054073</v>
      </c>
    </row>
    <row r="234" spans="1:10">
      <c r="A234" s="1" t="s">
        <v>229</v>
      </c>
      <c r="B234" s="1" t="s">
        <v>515</v>
      </c>
      <c r="C234" s="1" t="s">
        <v>655</v>
      </c>
      <c r="D234" s="3">
        <v>147734</v>
      </c>
      <c r="E234" s="3">
        <v>0</v>
      </c>
      <c r="F234" s="3">
        <v>293908</v>
      </c>
      <c r="G234" s="3">
        <v>12436685</v>
      </c>
      <c r="H234" s="3">
        <v>2657637</v>
      </c>
      <c r="I234" s="3">
        <v>9779048</v>
      </c>
      <c r="J234" s="3">
        <v>25315012</v>
      </c>
    </row>
    <row r="235" spans="1:10">
      <c r="A235" s="1" t="s">
        <v>230</v>
      </c>
      <c r="B235" s="1" t="s">
        <v>516</v>
      </c>
      <c r="C235" s="1" t="s">
        <v>492</v>
      </c>
      <c r="D235" s="3">
        <v>587766</v>
      </c>
      <c r="E235" s="3">
        <v>379135</v>
      </c>
      <c r="F235" s="3">
        <v>0</v>
      </c>
      <c r="G235" s="3">
        <v>7029624</v>
      </c>
      <c r="H235" s="3">
        <v>1126769</v>
      </c>
      <c r="I235" s="3">
        <v>5902855</v>
      </c>
      <c r="J235" s="3">
        <v>15026149</v>
      </c>
    </row>
    <row r="236" spans="1:10">
      <c r="A236" s="1" t="s">
        <v>231</v>
      </c>
      <c r="B236" s="1" t="s">
        <v>517</v>
      </c>
      <c r="C236" s="1" t="s">
        <v>520</v>
      </c>
      <c r="D236" s="3">
        <v>218950</v>
      </c>
      <c r="E236" s="3">
        <v>747355</v>
      </c>
      <c r="F236" s="3">
        <v>0</v>
      </c>
      <c r="G236" s="3">
        <v>9964995</v>
      </c>
      <c r="H236" s="3">
        <v>1726607</v>
      </c>
      <c r="I236" s="3">
        <v>8238388</v>
      </c>
      <c r="J236" s="3">
        <v>20896295</v>
      </c>
    </row>
    <row r="237" spans="1:10">
      <c r="A237" s="1" t="s">
        <v>232</v>
      </c>
      <c r="B237" s="1" t="s">
        <v>518</v>
      </c>
      <c r="C237" s="1" t="s">
        <v>625</v>
      </c>
      <c r="D237" s="3">
        <v>1815766</v>
      </c>
      <c r="E237" s="3">
        <v>2454707</v>
      </c>
      <c r="F237" s="3">
        <v>0</v>
      </c>
      <c r="G237" s="3">
        <v>45367327</v>
      </c>
      <c r="H237" s="3">
        <v>8032487</v>
      </c>
      <c r="I237" s="3">
        <v>37334840</v>
      </c>
      <c r="J237" s="3">
        <v>95005127</v>
      </c>
    </row>
    <row r="238" spans="1:10">
      <c r="A238" s="1" t="s">
        <v>233</v>
      </c>
      <c r="B238" s="1" t="s">
        <v>519</v>
      </c>
      <c r="C238" s="1" t="s">
        <v>656</v>
      </c>
      <c r="D238" s="3">
        <v>533500</v>
      </c>
      <c r="E238" s="3">
        <v>0</v>
      </c>
      <c r="F238" s="3">
        <v>0</v>
      </c>
      <c r="G238" s="3">
        <v>7501465</v>
      </c>
      <c r="H238" s="3">
        <v>1410045</v>
      </c>
      <c r="I238" s="3">
        <v>6091420</v>
      </c>
      <c r="J238" s="3">
        <v>15536430</v>
      </c>
    </row>
    <row r="239" spans="1:10">
      <c r="A239" s="1" t="s">
        <v>234</v>
      </c>
      <c r="B239" s="1" t="s">
        <v>520</v>
      </c>
      <c r="C239" s="1" t="s">
        <v>520</v>
      </c>
      <c r="D239" s="3">
        <v>1147232</v>
      </c>
      <c r="E239" s="3">
        <v>5492553</v>
      </c>
      <c r="F239" s="3">
        <v>0</v>
      </c>
      <c r="G239" s="3">
        <v>78898645</v>
      </c>
      <c r="H239" s="3">
        <v>12364319</v>
      </c>
      <c r="I239" s="3">
        <v>66534326</v>
      </c>
      <c r="J239" s="3">
        <v>164437075</v>
      </c>
    </row>
    <row r="240" spans="1:10">
      <c r="A240" s="1" t="s">
        <v>235</v>
      </c>
      <c r="B240" s="1" t="s">
        <v>521</v>
      </c>
      <c r="C240" s="1" t="s">
        <v>653</v>
      </c>
      <c r="D240" s="3">
        <v>52522</v>
      </c>
      <c r="E240" s="3">
        <v>269145</v>
      </c>
      <c r="F240" s="3">
        <v>0</v>
      </c>
      <c r="G240" s="3">
        <v>4705967</v>
      </c>
      <c r="H240" s="3">
        <v>834156</v>
      </c>
      <c r="I240" s="3">
        <v>3871811</v>
      </c>
      <c r="J240" s="3">
        <v>9733601</v>
      </c>
    </row>
    <row r="241" spans="1:10">
      <c r="A241" s="1" t="s">
        <v>236</v>
      </c>
      <c r="B241" s="1" t="s">
        <v>522</v>
      </c>
      <c r="C241" s="1" t="s">
        <v>653</v>
      </c>
      <c r="D241" s="3">
        <v>541628</v>
      </c>
      <c r="E241" s="3">
        <v>0</v>
      </c>
      <c r="F241" s="3">
        <v>0</v>
      </c>
      <c r="G241" s="3">
        <v>5111448</v>
      </c>
      <c r="H241" s="3">
        <v>986814</v>
      </c>
      <c r="I241" s="3">
        <v>4124634</v>
      </c>
      <c r="J241" s="3">
        <v>10764524</v>
      </c>
    </row>
    <row r="242" spans="1:10">
      <c r="A242" s="1" t="s">
        <v>237</v>
      </c>
      <c r="B242" s="1" t="s">
        <v>523</v>
      </c>
      <c r="C242" s="1" t="s">
        <v>632</v>
      </c>
      <c r="D242" s="3">
        <v>1199075</v>
      </c>
      <c r="E242" s="3">
        <v>7002576</v>
      </c>
      <c r="F242" s="3">
        <v>0</v>
      </c>
      <c r="G242" s="3">
        <v>120570531</v>
      </c>
      <c r="H242" s="3">
        <v>32073032</v>
      </c>
      <c r="I242" s="3">
        <v>88497499</v>
      </c>
      <c r="J242" s="3">
        <v>249342713</v>
      </c>
    </row>
    <row r="243" spans="1:10">
      <c r="A243" s="1" t="s">
        <v>238</v>
      </c>
      <c r="B243" s="1" t="s">
        <v>524</v>
      </c>
      <c r="C243" s="1" t="s">
        <v>520</v>
      </c>
      <c r="D243" s="3">
        <v>971821</v>
      </c>
      <c r="E243" s="3">
        <v>3634617</v>
      </c>
      <c r="F243" s="3">
        <v>0</v>
      </c>
      <c r="G243" s="3">
        <v>28142503</v>
      </c>
      <c r="H243" s="3">
        <v>4731514</v>
      </c>
      <c r="I243" s="3">
        <v>23410989</v>
      </c>
      <c r="J243" s="3">
        <v>60891444</v>
      </c>
    </row>
    <row r="244" spans="1:10">
      <c r="A244" s="1" t="s">
        <v>239</v>
      </c>
      <c r="B244" s="1" t="s">
        <v>525</v>
      </c>
      <c r="C244" s="1" t="s">
        <v>642</v>
      </c>
      <c r="D244" s="3">
        <v>137782</v>
      </c>
      <c r="E244" s="3">
        <v>0</v>
      </c>
      <c r="F244" s="3">
        <v>0</v>
      </c>
      <c r="G244" s="3">
        <v>3965241</v>
      </c>
      <c r="H244" s="3">
        <v>560667</v>
      </c>
      <c r="I244" s="3">
        <v>3404574</v>
      </c>
      <c r="J244" s="3">
        <v>8068264</v>
      </c>
    </row>
    <row r="245" spans="1:10">
      <c r="A245" s="1" t="s">
        <v>240</v>
      </c>
      <c r="B245" s="1" t="s">
        <v>526</v>
      </c>
      <c r="C245" s="1" t="s">
        <v>636</v>
      </c>
      <c r="D245" s="3">
        <v>251039</v>
      </c>
      <c r="E245" s="3">
        <v>1110889</v>
      </c>
      <c r="F245" s="3">
        <v>0</v>
      </c>
      <c r="G245" s="3">
        <v>10936997</v>
      </c>
      <c r="H245" s="3">
        <v>1611467</v>
      </c>
      <c r="I245" s="3">
        <v>9325530</v>
      </c>
      <c r="J245" s="3">
        <v>23235922</v>
      </c>
    </row>
    <row r="246" spans="1:10">
      <c r="A246" s="1" t="s">
        <v>241</v>
      </c>
      <c r="B246" s="1" t="s">
        <v>527</v>
      </c>
      <c r="C246" s="1" t="s">
        <v>644</v>
      </c>
      <c r="D246" s="3">
        <v>352969</v>
      </c>
      <c r="E246" s="3">
        <v>381613</v>
      </c>
      <c r="F246" s="3">
        <v>0</v>
      </c>
      <c r="G246" s="3">
        <v>10575345</v>
      </c>
      <c r="H246" s="3">
        <v>1881545</v>
      </c>
      <c r="I246" s="3">
        <v>8693800</v>
      </c>
      <c r="J246" s="3">
        <v>21885272</v>
      </c>
    </row>
    <row r="247" spans="1:10">
      <c r="A247" s="1" t="s">
        <v>242</v>
      </c>
      <c r="B247" s="1" t="s">
        <v>528</v>
      </c>
      <c r="C247" s="1" t="s">
        <v>657</v>
      </c>
      <c r="D247" s="3">
        <v>137256</v>
      </c>
      <c r="E247" s="3">
        <v>296146</v>
      </c>
      <c r="F247" s="3">
        <v>0</v>
      </c>
      <c r="G247" s="3">
        <v>5587760</v>
      </c>
      <c r="H247" s="3">
        <v>886950</v>
      </c>
      <c r="I247" s="3">
        <v>4700810</v>
      </c>
      <c r="J247" s="3">
        <v>11608922</v>
      </c>
    </row>
    <row r="248" spans="1:10">
      <c r="A248" s="1" t="s">
        <v>243</v>
      </c>
      <c r="B248" s="1" t="s">
        <v>529</v>
      </c>
      <c r="C248" s="1" t="s">
        <v>657</v>
      </c>
      <c r="D248" s="3">
        <v>109400</v>
      </c>
      <c r="E248" s="3">
        <v>231711</v>
      </c>
      <c r="F248" s="3">
        <v>0</v>
      </c>
      <c r="G248" s="3">
        <v>5298204</v>
      </c>
      <c r="H248" s="3">
        <v>786854</v>
      </c>
      <c r="I248" s="3">
        <v>4511350</v>
      </c>
      <c r="J248" s="3">
        <v>10937519</v>
      </c>
    </row>
    <row r="249" spans="1:10">
      <c r="A249" s="1" t="s">
        <v>244</v>
      </c>
      <c r="B249" s="1" t="s">
        <v>530</v>
      </c>
      <c r="C249" s="1" t="s">
        <v>520</v>
      </c>
      <c r="D249" s="3">
        <v>868088</v>
      </c>
      <c r="E249" s="3">
        <v>2370926</v>
      </c>
      <c r="F249" s="3">
        <v>0</v>
      </c>
      <c r="G249" s="3">
        <v>23755408</v>
      </c>
      <c r="H249" s="3">
        <v>4312701</v>
      </c>
      <c r="I249" s="3">
        <v>19442707</v>
      </c>
      <c r="J249" s="3">
        <v>50749830</v>
      </c>
    </row>
    <row r="250" spans="1:10">
      <c r="A250" s="1" t="s">
        <v>245</v>
      </c>
      <c r="B250" s="1" t="s">
        <v>531</v>
      </c>
      <c r="C250" s="1" t="s">
        <v>657</v>
      </c>
      <c r="D250" s="3">
        <v>963316</v>
      </c>
      <c r="E250" s="3">
        <v>1946593</v>
      </c>
      <c r="F250" s="3">
        <v>0</v>
      </c>
      <c r="G250" s="3">
        <v>43481317</v>
      </c>
      <c r="H250" s="3">
        <v>5993868</v>
      </c>
      <c r="I250" s="3">
        <v>37487449</v>
      </c>
      <c r="J250" s="3">
        <v>89872543</v>
      </c>
    </row>
    <row r="251" spans="1:10">
      <c r="A251" s="1" t="s">
        <v>246</v>
      </c>
      <c r="B251" s="1" t="s">
        <v>532</v>
      </c>
      <c r="C251" s="1" t="s">
        <v>658</v>
      </c>
      <c r="D251" s="3">
        <v>593338</v>
      </c>
      <c r="E251" s="3">
        <v>1266275</v>
      </c>
      <c r="F251" s="3">
        <v>0</v>
      </c>
      <c r="G251" s="3">
        <v>13661788</v>
      </c>
      <c r="H251" s="3">
        <v>1905187</v>
      </c>
      <c r="I251" s="3">
        <v>11756601</v>
      </c>
      <c r="J251" s="3">
        <v>29183189</v>
      </c>
    </row>
    <row r="252" spans="1:10">
      <c r="A252" s="1" t="s">
        <v>247</v>
      </c>
      <c r="B252" s="1" t="s">
        <v>533</v>
      </c>
      <c r="C252" s="1" t="s">
        <v>354</v>
      </c>
      <c r="D252" s="3">
        <v>216281</v>
      </c>
      <c r="E252" s="3">
        <v>0</v>
      </c>
      <c r="F252" s="3">
        <v>323995</v>
      </c>
      <c r="G252" s="3">
        <v>6804824</v>
      </c>
      <c r="H252" s="3">
        <v>848554</v>
      </c>
      <c r="I252" s="3">
        <v>5956270</v>
      </c>
      <c r="J252" s="3">
        <v>14149924</v>
      </c>
    </row>
    <row r="253" spans="1:10">
      <c r="A253" s="1" t="s">
        <v>248</v>
      </c>
      <c r="B253" s="1" t="s">
        <v>534</v>
      </c>
      <c r="C253" s="1" t="s">
        <v>659</v>
      </c>
      <c r="D253" s="3">
        <v>126993</v>
      </c>
      <c r="E253" s="3">
        <v>0</v>
      </c>
      <c r="F253" s="3">
        <v>0</v>
      </c>
      <c r="G253" s="3">
        <v>1803641</v>
      </c>
      <c r="H253" s="3">
        <v>338843</v>
      </c>
      <c r="I253" s="3">
        <v>1464798</v>
      </c>
      <c r="J253" s="3">
        <v>3734275</v>
      </c>
    </row>
    <row r="254" spans="1:10">
      <c r="A254" s="1" t="s">
        <v>249</v>
      </c>
      <c r="B254" s="1" t="s">
        <v>535</v>
      </c>
      <c r="C254" s="1" t="s">
        <v>520</v>
      </c>
      <c r="D254" s="3">
        <v>695831</v>
      </c>
      <c r="E254" s="3">
        <v>5781011</v>
      </c>
      <c r="F254" s="3">
        <v>0</v>
      </c>
      <c r="G254" s="3">
        <v>33157603</v>
      </c>
      <c r="H254" s="3">
        <v>3801729</v>
      </c>
      <c r="I254" s="3">
        <v>29355874</v>
      </c>
      <c r="J254" s="3">
        <v>72792048</v>
      </c>
    </row>
    <row r="255" spans="1:10">
      <c r="A255" s="1" t="s">
        <v>250</v>
      </c>
      <c r="B255" s="1" t="s">
        <v>536</v>
      </c>
      <c r="C255" s="1" t="s">
        <v>657</v>
      </c>
      <c r="D255" s="3">
        <v>431934</v>
      </c>
      <c r="E255" s="3">
        <v>2744090</v>
      </c>
      <c r="F255" s="3">
        <v>0</v>
      </c>
      <c r="G255" s="3">
        <v>39162191</v>
      </c>
      <c r="H255" s="3">
        <v>8219596</v>
      </c>
      <c r="I255" s="3">
        <v>30942595</v>
      </c>
      <c r="J255" s="3">
        <v>81500406</v>
      </c>
    </row>
    <row r="256" spans="1:10">
      <c r="A256" s="1" t="s">
        <v>251</v>
      </c>
      <c r="B256" s="1" t="s">
        <v>537</v>
      </c>
      <c r="C256" s="1" t="s">
        <v>657</v>
      </c>
      <c r="D256" s="3">
        <v>140452</v>
      </c>
      <c r="E256" s="3">
        <v>0</v>
      </c>
      <c r="F256" s="3">
        <v>0</v>
      </c>
      <c r="G256" s="3">
        <v>2744762</v>
      </c>
      <c r="H256" s="3">
        <v>483144</v>
      </c>
      <c r="I256" s="3">
        <v>2261618</v>
      </c>
      <c r="J256" s="3">
        <v>5629976</v>
      </c>
    </row>
    <row r="257" spans="1:10">
      <c r="A257" s="1" t="s">
        <v>252</v>
      </c>
      <c r="B257" s="1" t="s">
        <v>538</v>
      </c>
      <c r="C257" s="1" t="s">
        <v>646</v>
      </c>
      <c r="D257" s="3">
        <v>1416798</v>
      </c>
      <c r="E257" s="3">
        <v>568755</v>
      </c>
      <c r="F257" s="3">
        <v>0</v>
      </c>
      <c r="G257" s="3">
        <v>15661579</v>
      </c>
      <c r="H257" s="3">
        <v>1694969</v>
      </c>
      <c r="I257" s="3">
        <v>13966610</v>
      </c>
      <c r="J257" s="3">
        <v>33308711</v>
      </c>
    </row>
    <row r="258" spans="1:10">
      <c r="A258" s="1" t="s">
        <v>253</v>
      </c>
      <c r="B258" s="1" t="s">
        <v>539</v>
      </c>
      <c r="C258" s="1" t="s">
        <v>654</v>
      </c>
      <c r="D258" s="3">
        <v>153533</v>
      </c>
      <c r="E258" s="3">
        <v>0</v>
      </c>
      <c r="F258" s="3">
        <v>0</v>
      </c>
      <c r="G258" s="3">
        <v>2469274</v>
      </c>
      <c r="H258" s="3">
        <v>460590</v>
      </c>
      <c r="I258" s="3">
        <v>2008684</v>
      </c>
      <c r="J258" s="3">
        <v>5092081</v>
      </c>
    </row>
    <row r="259" spans="1:10">
      <c r="A259" s="1" t="s">
        <v>254</v>
      </c>
      <c r="B259" s="1" t="s">
        <v>540</v>
      </c>
      <c r="C259" s="1" t="s">
        <v>660</v>
      </c>
      <c r="D259" s="3">
        <v>3483742</v>
      </c>
      <c r="E259" s="3">
        <v>2554384</v>
      </c>
      <c r="F259" s="3">
        <v>0</v>
      </c>
      <c r="G259" s="3">
        <v>112083520</v>
      </c>
      <c r="H259" s="3">
        <v>23577938</v>
      </c>
      <c r="I259" s="3">
        <v>88505582</v>
      </c>
      <c r="J259" s="3">
        <v>230205166</v>
      </c>
    </row>
    <row r="260" spans="1:10">
      <c r="A260" s="1" t="s">
        <v>255</v>
      </c>
      <c r="B260" s="1" t="s">
        <v>541</v>
      </c>
      <c r="C260" s="1" t="s">
        <v>574</v>
      </c>
      <c r="D260" s="3">
        <v>109326</v>
      </c>
      <c r="E260" s="3">
        <v>284700</v>
      </c>
      <c r="F260" s="3">
        <v>0</v>
      </c>
      <c r="G260" s="3">
        <v>2979541</v>
      </c>
      <c r="H260" s="3">
        <v>629236</v>
      </c>
      <c r="I260" s="3">
        <v>2350305</v>
      </c>
      <c r="J260" s="3">
        <v>6353108</v>
      </c>
    </row>
    <row r="261" spans="1:10">
      <c r="A261" s="1" t="s">
        <v>256</v>
      </c>
      <c r="B261" s="1" t="s">
        <v>542</v>
      </c>
      <c r="C261" s="1" t="s">
        <v>574</v>
      </c>
      <c r="D261" s="3">
        <v>179247</v>
      </c>
      <c r="E261" s="3">
        <v>0</v>
      </c>
      <c r="F261" s="3">
        <v>0</v>
      </c>
      <c r="G261" s="3">
        <v>3703447</v>
      </c>
      <c r="H261" s="3">
        <v>403897</v>
      </c>
      <c r="I261" s="3">
        <v>3299550</v>
      </c>
      <c r="J261" s="3">
        <v>7586141</v>
      </c>
    </row>
    <row r="262" spans="1:10">
      <c r="A262" s="1" t="s">
        <v>257</v>
      </c>
      <c r="B262" s="1" t="s">
        <v>543</v>
      </c>
      <c r="C262" s="1" t="s">
        <v>634</v>
      </c>
      <c r="D262" s="3">
        <v>0</v>
      </c>
      <c r="E262" s="3">
        <v>0</v>
      </c>
      <c r="F262" s="3">
        <v>0</v>
      </c>
      <c r="G262" s="3">
        <v>3427448</v>
      </c>
      <c r="H262" s="3">
        <v>806597</v>
      </c>
      <c r="I262" s="3">
        <v>2620851</v>
      </c>
      <c r="J262" s="3">
        <v>6854896</v>
      </c>
    </row>
    <row r="263" spans="1:10">
      <c r="A263" s="1" t="s">
        <v>258</v>
      </c>
      <c r="B263" s="1" t="s">
        <v>544</v>
      </c>
      <c r="C263" s="1" t="s">
        <v>661</v>
      </c>
      <c r="D263" s="3">
        <v>717794</v>
      </c>
      <c r="E263" s="3">
        <v>1118580</v>
      </c>
      <c r="F263" s="3">
        <v>0</v>
      </c>
      <c r="G263" s="3">
        <v>64319138</v>
      </c>
      <c r="H263" s="3">
        <v>14021913</v>
      </c>
      <c r="I263" s="3">
        <v>50297225</v>
      </c>
      <c r="J263" s="3">
        <v>130474650</v>
      </c>
    </row>
    <row r="264" spans="1:10">
      <c r="A264" s="1" t="s">
        <v>259</v>
      </c>
      <c r="B264" s="1" t="s">
        <v>545</v>
      </c>
      <c r="C264" s="1" t="s">
        <v>646</v>
      </c>
      <c r="D264" s="3">
        <v>156877</v>
      </c>
      <c r="E264" s="3">
        <v>300800</v>
      </c>
      <c r="F264" s="3">
        <v>0</v>
      </c>
      <c r="G264" s="3">
        <v>5388545</v>
      </c>
      <c r="H264" s="3">
        <v>812047</v>
      </c>
      <c r="I264" s="3">
        <v>4576498</v>
      </c>
      <c r="J264" s="3">
        <v>11234767</v>
      </c>
    </row>
    <row r="265" spans="1:10">
      <c r="A265" s="1" t="s">
        <v>260</v>
      </c>
      <c r="B265" s="1" t="s">
        <v>546</v>
      </c>
      <c r="C265" s="1" t="s">
        <v>659</v>
      </c>
      <c r="D265" s="3">
        <v>406897</v>
      </c>
      <c r="E265" s="3">
        <v>0</v>
      </c>
      <c r="F265" s="3">
        <v>0</v>
      </c>
      <c r="G265" s="3">
        <v>3986420</v>
      </c>
      <c r="H265" s="3">
        <v>451007</v>
      </c>
      <c r="I265" s="3">
        <v>3535413</v>
      </c>
      <c r="J265" s="3">
        <v>8379737</v>
      </c>
    </row>
    <row r="266" spans="1:10">
      <c r="A266" s="1" t="s">
        <v>261</v>
      </c>
      <c r="B266" s="1" t="s">
        <v>547</v>
      </c>
      <c r="C266" s="1" t="s">
        <v>661</v>
      </c>
      <c r="D266" s="3">
        <v>1029108</v>
      </c>
      <c r="E266" s="3">
        <v>0</v>
      </c>
      <c r="F266" s="3">
        <v>0</v>
      </c>
      <c r="G266" s="3">
        <v>12487010</v>
      </c>
      <c r="H266" s="3">
        <v>2802327</v>
      </c>
      <c r="I266" s="3">
        <v>9684683</v>
      </c>
      <c r="J266" s="3">
        <v>26003128</v>
      </c>
    </row>
    <row r="267" spans="1:10">
      <c r="A267" s="1" t="s">
        <v>262</v>
      </c>
      <c r="B267" s="1" t="s">
        <v>548</v>
      </c>
      <c r="C267" s="1" t="s">
        <v>644</v>
      </c>
      <c r="D267" s="3">
        <v>132653</v>
      </c>
      <c r="E267" s="3">
        <v>0</v>
      </c>
      <c r="F267" s="3">
        <v>0</v>
      </c>
      <c r="G267" s="3">
        <v>10014114</v>
      </c>
      <c r="H267" s="3">
        <v>1976867</v>
      </c>
      <c r="I267" s="3">
        <v>8037247</v>
      </c>
      <c r="J267" s="3">
        <v>20160881</v>
      </c>
    </row>
    <row r="268" spans="1:10">
      <c r="A268" s="1" t="s">
        <v>263</v>
      </c>
      <c r="B268" s="1" t="s">
        <v>549</v>
      </c>
      <c r="C268" s="1" t="s">
        <v>646</v>
      </c>
      <c r="D268" s="3">
        <v>522811</v>
      </c>
      <c r="E268" s="3">
        <v>527845</v>
      </c>
      <c r="F268" s="3">
        <v>0</v>
      </c>
      <c r="G268" s="3">
        <v>8193719</v>
      </c>
      <c r="H268" s="3">
        <v>1515325</v>
      </c>
      <c r="I268" s="3">
        <v>6678394</v>
      </c>
      <c r="J268" s="3">
        <v>17438094</v>
      </c>
    </row>
    <row r="269" spans="1:10">
      <c r="A269" s="1" t="s">
        <v>264</v>
      </c>
      <c r="B269" s="1" t="s">
        <v>550</v>
      </c>
      <c r="C269" s="1" t="s">
        <v>465</v>
      </c>
      <c r="D269" s="3">
        <v>2659108</v>
      </c>
      <c r="E269" s="3">
        <v>1787</v>
      </c>
      <c r="F269" s="3">
        <v>0</v>
      </c>
      <c r="G269" s="3">
        <v>47202626</v>
      </c>
      <c r="H269" s="3">
        <v>6884549</v>
      </c>
      <c r="I269" s="3">
        <v>40318077</v>
      </c>
      <c r="J269" s="3">
        <v>97066147</v>
      </c>
    </row>
    <row r="270" spans="1:10">
      <c r="A270" s="1" t="s">
        <v>265</v>
      </c>
      <c r="B270" s="1" t="s">
        <v>551</v>
      </c>
      <c r="C270" s="1" t="s">
        <v>586</v>
      </c>
      <c r="D270" s="3">
        <v>894464</v>
      </c>
      <c r="E270" s="3">
        <v>3926184</v>
      </c>
      <c r="F270" s="3">
        <v>0</v>
      </c>
      <c r="G270" s="3">
        <v>49014465</v>
      </c>
      <c r="H270" s="3">
        <v>4337900</v>
      </c>
      <c r="I270" s="3">
        <v>44676565</v>
      </c>
      <c r="J270" s="3">
        <v>102849578</v>
      </c>
    </row>
    <row r="271" spans="1:10">
      <c r="A271" s="1" t="s">
        <v>266</v>
      </c>
      <c r="B271" s="1" t="s">
        <v>552</v>
      </c>
      <c r="C271" s="1" t="s">
        <v>627</v>
      </c>
      <c r="D271" s="3">
        <v>525726</v>
      </c>
      <c r="E271" s="3">
        <v>3203674</v>
      </c>
      <c r="F271" s="3">
        <v>0</v>
      </c>
      <c r="G271" s="3">
        <v>23485500</v>
      </c>
      <c r="H271" s="3">
        <v>3633456</v>
      </c>
      <c r="I271" s="3">
        <v>19852044</v>
      </c>
      <c r="J271" s="3">
        <v>50700400</v>
      </c>
    </row>
    <row r="272" spans="1:10">
      <c r="A272" s="1" t="s">
        <v>267</v>
      </c>
      <c r="B272" s="1" t="s">
        <v>553</v>
      </c>
      <c r="C272" s="1" t="s">
        <v>586</v>
      </c>
      <c r="D272" s="3">
        <v>21592</v>
      </c>
      <c r="E272" s="3">
        <v>315633</v>
      </c>
      <c r="F272" s="3">
        <v>0</v>
      </c>
      <c r="G272" s="3">
        <v>4731561</v>
      </c>
      <c r="H272" s="3">
        <v>748426</v>
      </c>
      <c r="I272" s="3">
        <v>3983135</v>
      </c>
      <c r="J272" s="3">
        <v>9800347</v>
      </c>
    </row>
    <row r="273" spans="1:10">
      <c r="A273" s="1" t="s">
        <v>268</v>
      </c>
      <c r="B273" s="1" t="s">
        <v>554</v>
      </c>
      <c r="C273" s="1" t="s">
        <v>342</v>
      </c>
      <c r="D273" s="3">
        <v>469388</v>
      </c>
      <c r="E273" s="3">
        <v>0</v>
      </c>
      <c r="F273" s="3">
        <v>0</v>
      </c>
      <c r="G273" s="3">
        <v>15010248</v>
      </c>
      <c r="H273" s="3">
        <v>2865151</v>
      </c>
      <c r="I273" s="3">
        <v>12145097</v>
      </c>
      <c r="J273" s="3">
        <v>30489884</v>
      </c>
    </row>
    <row r="274" spans="1:10">
      <c r="A274" s="1" t="s">
        <v>269</v>
      </c>
      <c r="B274" s="1" t="s">
        <v>555</v>
      </c>
      <c r="C274" s="1" t="s">
        <v>467</v>
      </c>
      <c r="D274" s="3">
        <v>176715</v>
      </c>
      <c r="E274" s="3">
        <v>753055</v>
      </c>
      <c r="F274" s="3">
        <v>0</v>
      </c>
      <c r="G274" s="3">
        <v>8926671</v>
      </c>
      <c r="H274" s="3">
        <v>2191732</v>
      </c>
      <c r="I274" s="3">
        <v>6734939</v>
      </c>
      <c r="J274" s="3">
        <v>18783112</v>
      </c>
    </row>
    <row r="275" spans="1:10">
      <c r="A275" s="1" t="s">
        <v>270</v>
      </c>
      <c r="B275" s="1" t="s">
        <v>556</v>
      </c>
      <c r="C275" s="1" t="s">
        <v>662</v>
      </c>
      <c r="D275" s="3">
        <v>491666</v>
      </c>
      <c r="E275" s="3">
        <v>1268320</v>
      </c>
      <c r="F275" s="3">
        <v>0</v>
      </c>
      <c r="G275" s="3">
        <v>20435341</v>
      </c>
      <c r="H275" s="3">
        <v>5075225</v>
      </c>
      <c r="I275" s="3">
        <v>15360116</v>
      </c>
      <c r="J275" s="3">
        <v>42630668</v>
      </c>
    </row>
    <row r="276" spans="1:10">
      <c r="A276" s="1" t="s">
        <v>271</v>
      </c>
      <c r="B276" s="1" t="s">
        <v>557</v>
      </c>
      <c r="C276" s="1" t="s">
        <v>662</v>
      </c>
      <c r="D276" s="3">
        <v>157248</v>
      </c>
      <c r="E276" s="3">
        <v>0</v>
      </c>
      <c r="F276" s="3">
        <v>0</v>
      </c>
      <c r="G276" s="3">
        <v>2987397</v>
      </c>
      <c r="H276" s="3">
        <v>880862</v>
      </c>
      <c r="I276" s="3">
        <v>2106535</v>
      </c>
      <c r="J276" s="3">
        <v>6132042</v>
      </c>
    </row>
    <row r="277" spans="1:10">
      <c r="A277" s="1" t="s">
        <v>272</v>
      </c>
      <c r="B277" s="1" t="s">
        <v>558</v>
      </c>
      <c r="C277" s="1" t="s">
        <v>627</v>
      </c>
      <c r="D277" s="3">
        <v>14809351</v>
      </c>
      <c r="E277" s="3">
        <v>10399290</v>
      </c>
      <c r="F277" s="3">
        <v>0</v>
      </c>
      <c r="G277" s="3">
        <v>183309750</v>
      </c>
      <c r="H277" s="3">
        <v>42782098</v>
      </c>
      <c r="I277" s="3">
        <v>140527652</v>
      </c>
      <c r="J277" s="3">
        <v>391828141</v>
      </c>
    </row>
    <row r="278" spans="1:10">
      <c r="A278" s="1" t="s">
        <v>273</v>
      </c>
      <c r="B278" s="1" t="s">
        <v>559</v>
      </c>
      <c r="C278" s="1" t="s">
        <v>633</v>
      </c>
      <c r="D278" s="3">
        <v>209591</v>
      </c>
      <c r="E278" s="3">
        <v>285288</v>
      </c>
      <c r="F278" s="3">
        <v>0</v>
      </c>
      <c r="G278" s="3">
        <v>6859797</v>
      </c>
      <c r="H278" s="3">
        <v>1217901</v>
      </c>
      <c r="I278" s="3">
        <v>5641896</v>
      </c>
      <c r="J278" s="3">
        <v>14214473</v>
      </c>
    </row>
    <row r="279" spans="1:10">
      <c r="A279" s="1" t="s">
        <v>274</v>
      </c>
      <c r="B279" s="1" t="s">
        <v>560</v>
      </c>
      <c r="C279" s="1" t="s">
        <v>342</v>
      </c>
      <c r="D279" s="3">
        <v>158569</v>
      </c>
      <c r="E279" s="3">
        <v>0</v>
      </c>
      <c r="F279" s="3">
        <v>441493</v>
      </c>
      <c r="G279" s="3">
        <v>12578255</v>
      </c>
      <c r="H279" s="3">
        <v>2248749</v>
      </c>
      <c r="I279" s="3">
        <v>10329506</v>
      </c>
      <c r="J279" s="3">
        <v>25756572</v>
      </c>
    </row>
    <row r="280" spans="1:10">
      <c r="A280" s="1" t="s">
        <v>275</v>
      </c>
      <c r="B280" s="1" t="s">
        <v>561</v>
      </c>
      <c r="C280" s="1" t="s">
        <v>585</v>
      </c>
      <c r="D280" s="3">
        <v>18744376</v>
      </c>
      <c r="E280" s="3">
        <v>9550804</v>
      </c>
      <c r="F280" s="3">
        <v>0</v>
      </c>
      <c r="G280" s="3">
        <v>389836588</v>
      </c>
      <c r="H280" s="3">
        <v>82110352</v>
      </c>
      <c r="I280" s="3">
        <v>307726236</v>
      </c>
      <c r="J280" s="3">
        <v>807968356</v>
      </c>
    </row>
    <row r="281" spans="1:10">
      <c r="A281" s="1" t="s">
        <v>276</v>
      </c>
      <c r="B281" s="1" t="s">
        <v>562</v>
      </c>
      <c r="C281" s="1" t="s">
        <v>625</v>
      </c>
      <c r="D281" s="3">
        <v>6775182</v>
      </c>
      <c r="E281" s="3">
        <v>7135906</v>
      </c>
      <c r="F281" s="3">
        <v>0</v>
      </c>
      <c r="G281" s="3">
        <v>238382650</v>
      </c>
      <c r="H281" s="3">
        <v>59294420</v>
      </c>
      <c r="I281" s="3">
        <v>179088230</v>
      </c>
      <c r="J281" s="3">
        <v>490676388</v>
      </c>
    </row>
    <row r="282" spans="1:10">
      <c r="A282" s="1" t="s">
        <v>277</v>
      </c>
      <c r="B282" s="1" t="s">
        <v>563</v>
      </c>
      <c r="C282" s="1" t="s">
        <v>626</v>
      </c>
      <c r="D282" s="3">
        <v>56867</v>
      </c>
      <c r="E282" s="3">
        <v>0</v>
      </c>
      <c r="F282" s="3">
        <v>0</v>
      </c>
      <c r="G282" s="3">
        <v>1991546</v>
      </c>
      <c r="H282" s="3">
        <v>425406</v>
      </c>
      <c r="I282" s="3">
        <v>1566140</v>
      </c>
      <c r="J282" s="3">
        <v>4039959</v>
      </c>
    </row>
    <row r="283" spans="1:10">
      <c r="A283" s="1" t="s">
        <v>278</v>
      </c>
      <c r="B283" s="1" t="s">
        <v>564</v>
      </c>
      <c r="C283" s="1" t="s">
        <v>663</v>
      </c>
      <c r="D283" s="3">
        <v>418665</v>
      </c>
      <c r="E283" s="3">
        <v>1922552</v>
      </c>
      <c r="F283" s="3">
        <v>0</v>
      </c>
      <c r="G283" s="3">
        <v>19676707</v>
      </c>
      <c r="H283" s="3">
        <v>3999074</v>
      </c>
      <c r="I283" s="3">
        <v>15677633</v>
      </c>
      <c r="J283" s="3">
        <v>41694631</v>
      </c>
    </row>
    <row r="284" spans="1:10">
      <c r="A284" s="1" t="s">
        <v>279</v>
      </c>
      <c r="B284" s="1" t="s">
        <v>565</v>
      </c>
      <c r="C284" s="1" t="s">
        <v>663</v>
      </c>
      <c r="D284" s="3">
        <v>97312</v>
      </c>
      <c r="E284" s="3">
        <v>332289</v>
      </c>
      <c r="F284" s="3">
        <v>0</v>
      </c>
      <c r="G284" s="3">
        <v>7470160</v>
      </c>
      <c r="H284" s="3">
        <v>1377525</v>
      </c>
      <c r="I284" s="3">
        <v>6092635</v>
      </c>
      <c r="J284" s="3">
        <v>15369921</v>
      </c>
    </row>
    <row r="285" spans="1:10">
      <c r="A285" s="1" t="s">
        <v>280</v>
      </c>
      <c r="B285" s="1" t="s">
        <v>566</v>
      </c>
      <c r="C285" s="1" t="s">
        <v>663</v>
      </c>
      <c r="D285" s="3">
        <v>121367</v>
      </c>
      <c r="E285" s="3">
        <v>489069</v>
      </c>
      <c r="F285" s="3">
        <v>0</v>
      </c>
      <c r="G285" s="3">
        <v>8017355</v>
      </c>
      <c r="H285" s="3">
        <v>1492404</v>
      </c>
      <c r="I285" s="3">
        <v>6524951</v>
      </c>
      <c r="J285" s="3">
        <v>16645146</v>
      </c>
    </row>
    <row r="286" spans="1:10">
      <c r="A286" s="1" t="s">
        <v>281</v>
      </c>
      <c r="B286" s="1" t="s">
        <v>567</v>
      </c>
      <c r="C286" s="1" t="s">
        <v>663</v>
      </c>
      <c r="D286" s="3">
        <v>529182</v>
      </c>
      <c r="E286" s="3">
        <v>534322</v>
      </c>
      <c r="F286" s="3">
        <v>0</v>
      </c>
      <c r="G286" s="3">
        <v>20665227</v>
      </c>
      <c r="H286" s="3">
        <v>3859624</v>
      </c>
      <c r="I286" s="3">
        <v>16805603</v>
      </c>
      <c r="J286" s="3">
        <v>42393958</v>
      </c>
    </row>
    <row r="287" spans="1:10">
      <c r="A287" s="1" t="s">
        <v>282</v>
      </c>
      <c r="B287" s="1" t="s">
        <v>568</v>
      </c>
      <c r="C287" s="1" t="s">
        <v>637</v>
      </c>
      <c r="D287" s="3">
        <v>343542</v>
      </c>
      <c r="E287" s="3">
        <v>0</v>
      </c>
      <c r="F287" s="3">
        <v>0</v>
      </c>
      <c r="G287" s="3">
        <v>5409451</v>
      </c>
      <c r="H287" s="3">
        <v>1109348</v>
      </c>
      <c r="I287" s="3">
        <v>4300103</v>
      </c>
      <c r="J287" s="3">
        <v>11162444</v>
      </c>
    </row>
    <row r="288" spans="1:10">
      <c r="A288" s="1" t="s">
        <v>283</v>
      </c>
      <c r="B288" s="1" t="s">
        <v>569</v>
      </c>
      <c r="C288" s="1" t="s">
        <v>342</v>
      </c>
      <c r="D288" s="3">
        <v>400433</v>
      </c>
      <c r="E288" s="3">
        <v>385869</v>
      </c>
      <c r="F288" s="3">
        <v>0</v>
      </c>
      <c r="G288" s="3">
        <v>14562890</v>
      </c>
      <c r="H288" s="3">
        <v>2690876</v>
      </c>
      <c r="I288" s="3">
        <v>11872014</v>
      </c>
      <c r="J288" s="3">
        <v>29912082</v>
      </c>
    </row>
    <row r="289" spans="1:10">
      <c r="A289" s="1" t="s">
        <v>284</v>
      </c>
      <c r="B289" s="1" t="s">
        <v>570</v>
      </c>
      <c r="C289" s="1" t="s">
        <v>629</v>
      </c>
      <c r="D289" s="3">
        <v>47253</v>
      </c>
      <c r="E289" s="3">
        <v>185555</v>
      </c>
      <c r="F289" s="3">
        <v>0</v>
      </c>
      <c r="G289" s="3">
        <v>3685489</v>
      </c>
      <c r="H289" s="3">
        <v>523577</v>
      </c>
      <c r="I289" s="3">
        <v>3161912</v>
      </c>
      <c r="J289" s="3">
        <v>7603786</v>
      </c>
    </row>
    <row r="290" spans="1:10">
      <c r="A290" s="1" t="s">
        <v>285</v>
      </c>
      <c r="B290" s="1" t="s">
        <v>571</v>
      </c>
      <c r="C290" s="1" t="s">
        <v>631</v>
      </c>
      <c r="D290" s="3">
        <v>114985</v>
      </c>
      <c r="E290" s="3">
        <v>0</v>
      </c>
      <c r="F290" s="3">
        <v>0</v>
      </c>
      <c r="G290" s="3">
        <v>2696417</v>
      </c>
      <c r="H290" s="3">
        <v>566694</v>
      </c>
      <c r="I290" s="3">
        <v>2129723</v>
      </c>
      <c r="J290" s="3">
        <v>5507819</v>
      </c>
    </row>
    <row r="291" spans="1:10">
      <c r="A291" s="1" t="s">
        <v>286</v>
      </c>
      <c r="B291" s="1" t="s">
        <v>572</v>
      </c>
      <c r="C291" s="1" t="s">
        <v>595</v>
      </c>
      <c r="D291" s="3">
        <v>40225765</v>
      </c>
      <c r="E291" s="3">
        <v>24781249</v>
      </c>
      <c r="F291" s="3">
        <v>0</v>
      </c>
      <c r="G291" s="3">
        <v>418635956</v>
      </c>
      <c r="H291" s="3">
        <v>94916379</v>
      </c>
      <c r="I291" s="3">
        <v>323719577</v>
      </c>
      <c r="J291" s="3">
        <v>902278926</v>
      </c>
    </row>
    <row r="292" spans="1:10">
      <c r="A292" s="1" t="s">
        <v>287</v>
      </c>
      <c r="D292" s="3">
        <v>292229993</v>
      </c>
      <c r="E292" s="3">
        <v>456335359</v>
      </c>
      <c r="F292" s="3">
        <v>11366299</v>
      </c>
      <c r="G292" s="3">
        <v>7515317850</v>
      </c>
      <c r="H292" s="3">
        <v>1539893484</v>
      </c>
      <c r="I292" s="3">
        <v>5975424366</v>
      </c>
      <c r="J292" s="3">
        <v>15790567351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FY14 Per Pupil</vt:lpstr>
      <vt:lpstr>Sheet2</vt:lpstr>
      <vt:lpstr>'FY14 Per Pupil'!Print_Titles</vt:lpstr>
    </vt:vector>
  </TitlesOfParts>
  <Company>Ks Dept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Barnes</dc:creator>
  <cp:lastModifiedBy>Sara Barnes</cp:lastModifiedBy>
  <cp:lastPrinted>2014-09-10T21:25:55Z</cp:lastPrinted>
  <dcterms:created xsi:type="dcterms:W3CDTF">2014-09-10T20:40:31Z</dcterms:created>
  <dcterms:modified xsi:type="dcterms:W3CDTF">2014-09-10T21:40:46Z</dcterms:modified>
</cp:coreProperties>
</file>