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7795" windowHeight="9780"/>
  </bookViews>
  <sheets>
    <sheet name="FY13 Per Pupil" sheetId="1" r:id="rId1"/>
    <sheet name="Sheet2" sheetId="4" r:id="rId2"/>
  </sheets>
  <definedNames>
    <definedName name="_xlnm.Print_Titles" localSheetId="0">'FY13 Per Pupil'!$1:$5</definedName>
  </definedNames>
  <calcPr calcId="145621" fullPrecision="0"/>
  <pivotCaches>
    <pivotCache cacheId="3" r:id="rId3"/>
  </pivotCaches>
</workbook>
</file>

<file path=xl/calcChain.xml><?xml version="1.0" encoding="utf-8"?>
<calcChain xmlns="http://schemas.openxmlformats.org/spreadsheetml/2006/main">
  <c r="J293" i="1" l="1"/>
  <c r="F29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6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6" i="1"/>
  <c r="H293" i="1" l="1"/>
  <c r="G293" i="1"/>
  <c r="E293" i="1"/>
  <c r="K293" i="1"/>
  <c r="N293" i="1" s="1"/>
  <c r="D29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L274" i="1" l="1"/>
  <c r="M274" i="1" s="1"/>
  <c r="J274" i="1"/>
  <c r="L242" i="1"/>
  <c r="M242" i="1" s="1"/>
  <c r="J242" i="1"/>
  <c r="L210" i="1"/>
  <c r="M210" i="1" s="1"/>
  <c r="J210" i="1"/>
  <c r="L170" i="1"/>
  <c r="M170" i="1" s="1"/>
  <c r="J170" i="1"/>
  <c r="L146" i="1"/>
  <c r="M146" i="1" s="1"/>
  <c r="J146" i="1"/>
  <c r="L130" i="1"/>
  <c r="M130" i="1" s="1"/>
  <c r="J130" i="1"/>
  <c r="J106" i="1"/>
  <c r="L106" i="1"/>
  <c r="M106" i="1" s="1"/>
  <c r="L90" i="1"/>
  <c r="M90" i="1" s="1"/>
  <c r="J90" i="1"/>
  <c r="J66" i="1"/>
  <c r="L66" i="1"/>
  <c r="M66" i="1" s="1"/>
  <c r="J34" i="1"/>
  <c r="L34" i="1"/>
  <c r="M34" i="1" s="1"/>
  <c r="L273" i="1"/>
  <c r="M273" i="1" s="1"/>
  <c r="J273" i="1"/>
  <c r="J233" i="1"/>
  <c r="L233" i="1"/>
  <c r="M233" i="1" s="1"/>
  <c r="J185" i="1"/>
  <c r="L185" i="1"/>
  <c r="M185" i="1" s="1"/>
  <c r="L153" i="1"/>
  <c r="M153" i="1" s="1"/>
  <c r="J153" i="1"/>
  <c r="J129" i="1"/>
  <c r="L129" i="1"/>
  <c r="M129" i="1" s="1"/>
  <c r="J97" i="1"/>
  <c r="L97" i="1"/>
  <c r="M97" i="1" s="1"/>
  <c r="L81" i="1"/>
  <c r="M81" i="1" s="1"/>
  <c r="J81" i="1"/>
  <c r="J65" i="1"/>
  <c r="L65" i="1"/>
  <c r="M65" i="1" s="1"/>
  <c r="L57" i="1"/>
  <c r="M57" i="1" s="1"/>
  <c r="J57" i="1"/>
  <c r="J49" i="1"/>
  <c r="L49" i="1"/>
  <c r="M49" i="1" s="1"/>
  <c r="J33" i="1"/>
  <c r="L33" i="1"/>
  <c r="M33" i="1" s="1"/>
  <c r="L17" i="1"/>
  <c r="M17" i="1" s="1"/>
  <c r="J17" i="1"/>
  <c r="L9" i="1"/>
  <c r="M9" i="1" s="1"/>
  <c r="J9" i="1"/>
  <c r="L288" i="1"/>
  <c r="M288" i="1" s="1"/>
  <c r="J288" i="1"/>
  <c r="L280" i="1"/>
  <c r="M280" i="1" s="1"/>
  <c r="J280" i="1"/>
  <c r="J272" i="1"/>
  <c r="L272" i="1"/>
  <c r="M272" i="1" s="1"/>
  <c r="L264" i="1"/>
  <c r="M264" i="1" s="1"/>
  <c r="J264" i="1"/>
  <c r="L256" i="1"/>
  <c r="M256" i="1" s="1"/>
  <c r="J256" i="1"/>
  <c r="J248" i="1"/>
  <c r="L248" i="1"/>
  <c r="M248" i="1" s="1"/>
  <c r="L240" i="1"/>
  <c r="M240" i="1" s="1"/>
  <c r="J240" i="1"/>
  <c r="J232" i="1"/>
  <c r="L232" i="1"/>
  <c r="M232" i="1" s="1"/>
  <c r="J224" i="1"/>
  <c r="L224" i="1"/>
  <c r="M224" i="1" s="1"/>
  <c r="L216" i="1"/>
  <c r="M216" i="1" s="1"/>
  <c r="J216" i="1"/>
  <c r="L208" i="1"/>
  <c r="M208" i="1" s="1"/>
  <c r="J208" i="1"/>
  <c r="L200" i="1"/>
  <c r="M200" i="1" s="1"/>
  <c r="J200" i="1"/>
  <c r="L192" i="1"/>
  <c r="M192" i="1" s="1"/>
  <c r="J192" i="1"/>
  <c r="J184" i="1"/>
  <c r="L184" i="1"/>
  <c r="M184" i="1" s="1"/>
  <c r="J176" i="1"/>
  <c r="L176" i="1"/>
  <c r="M176" i="1" s="1"/>
  <c r="L168" i="1"/>
  <c r="M168" i="1" s="1"/>
  <c r="J168" i="1"/>
  <c r="J160" i="1"/>
  <c r="L160" i="1"/>
  <c r="M160" i="1" s="1"/>
  <c r="L152" i="1"/>
  <c r="M152" i="1" s="1"/>
  <c r="J152" i="1"/>
  <c r="L144" i="1"/>
  <c r="M144" i="1" s="1"/>
  <c r="J144" i="1"/>
  <c r="L136" i="1"/>
  <c r="M136" i="1" s="1"/>
  <c r="J136" i="1"/>
  <c r="L128" i="1"/>
  <c r="M128" i="1" s="1"/>
  <c r="J128" i="1"/>
  <c r="J120" i="1"/>
  <c r="L120" i="1"/>
  <c r="M120" i="1" s="1"/>
  <c r="J112" i="1"/>
  <c r="L112" i="1"/>
  <c r="M112" i="1" s="1"/>
  <c r="L104" i="1"/>
  <c r="M104" i="1" s="1"/>
  <c r="J104" i="1"/>
  <c r="L96" i="1"/>
  <c r="M96" i="1" s="1"/>
  <c r="J96" i="1"/>
  <c r="J88" i="1"/>
  <c r="L88" i="1"/>
  <c r="M88" i="1" s="1"/>
  <c r="J80" i="1"/>
  <c r="L80" i="1"/>
  <c r="M80" i="1" s="1"/>
  <c r="L72" i="1"/>
  <c r="M72" i="1" s="1"/>
  <c r="J72" i="1"/>
  <c r="L64" i="1"/>
  <c r="M64" i="1" s="1"/>
  <c r="J64" i="1"/>
  <c r="J56" i="1"/>
  <c r="L56" i="1"/>
  <c r="M56" i="1" s="1"/>
  <c r="L48" i="1"/>
  <c r="M48" i="1" s="1"/>
  <c r="J48" i="1"/>
  <c r="J40" i="1"/>
  <c r="L40" i="1"/>
  <c r="M40" i="1" s="1"/>
  <c r="L32" i="1"/>
  <c r="M32" i="1" s="1"/>
  <c r="J32" i="1"/>
  <c r="J24" i="1"/>
  <c r="L24" i="1"/>
  <c r="M24" i="1" s="1"/>
  <c r="J16" i="1"/>
  <c r="L16" i="1"/>
  <c r="M16" i="1" s="1"/>
  <c r="L8" i="1"/>
  <c r="M8" i="1" s="1"/>
  <c r="J8" i="1"/>
  <c r="J287" i="1"/>
  <c r="L287" i="1"/>
  <c r="M287" i="1" s="1"/>
  <c r="L279" i="1"/>
  <c r="M279" i="1" s="1"/>
  <c r="J279" i="1"/>
  <c r="J271" i="1"/>
  <c r="L271" i="1"/>
  <c r="M271" i="1" s="1"/>
  <c r="L263" i="1"/>
  <c r="M263" i="1" s="1"/>
  <c r="J263" i="1"/>
  <c r="L255" i="1"/>
  <c r="M255" i="1" s="1"/>
  <c r="J255" i="1"/>
  <c r="L247" i="1"/>
  <c r="M247" i="1" s="1"/>
  <c r="J247" i="1"/>
  <c r="J239" i="1"/>
  <c r="L239" i="1"/>
  <c r="M239" i="1" s="1"/>
  <c r="J231" i="1"/>
  <c r="L231" i="1"/>
  <c r="M231" i="1" s="1"/>
  <c r="J223" i="1"/>
  <c r="L223" i="1"/>
  <c r="M223" i="1" s="1"/>
  <c r="L215" i="1"/>
  <c r="M215" i="1" s="1"/>
  <c r="J215" i="1"/>
  <c r="L207" i="1"/>
  <c r="M207" i="1" s="1"/>
  <c r="J207" i="1"/>
  <c r="J199" i="1"/>
  <c r="L199" i="1"/>
  <c r="M199" i="1" s="1"/>
  <c r="L191" i="1"/>
  <c r="M191" i="1" s="1"/>
  <c r="J191" i="1"/>
  <c r="L183" i="1"/>
  <c r="M183" i="1" s="1"/>
  <c r="J183" i="1"/>
  <c r="J175" i="1"/>
  <c r="L175" i="1"/>
  <c r="M175" i="1" s="1"/>
  <c r="L167" i="1"/>
  <c r="M167" i="1" s="1"/>
  <c r="J167" i="1"/>
  <c r="J159" i="1"/>
  <c r="L159" i="1"/>
  <c r="M159" i="1" s="1"/>
  <c r="J151" i="1"/>
  <c r="L151" i="1"/>
  <c r="M151" i="1" s="1"/>
  <c r="L143" i="1"/>
  <c r="M143" i="1" s="1"/>
  <c r="J143" i="1"/>
  <c r="L135" i="1"/>
  <c r="M135" i="1" s="1"/>
  <c r="J135" i="1"/>
  <c r="L127" i="1"/>
  <c r="M127" i="1" s="1"/>
  <c r="J127" i="1"/>
  <c r="L119" i="1"/>
  <c r="M119" i="1" s="1"/>
  <c r="J119" i="1"/>
  <c r="J111" i="1"/>
  <c r="L111" i="1"/>
  <c r="M111" i="1" s="1"/>
  <c r="J103" i="1"/>
  <c r="L103" i="1"/>
  <c r="M103" i="1" s="1"/>
  <c r="L95" i="1"/>
  <c r="M95" i="1" s="1"/>
  <c r="J95" i="1"/>
  <c r="J87" i="1"/>
  <c r="L87" i="1"/>
  <c r="M87" i="1" s="1"/>
  <c r="J79" i="1"/>
  <c r="L79" i="1"/>
  <c r="M79" i="1" s="1"/>
  <c r="J71" i="1"/>
  <c r="L71" i="1"/>
  <c r="M71" i="1" s="1"/>
  <c r="L63" i="1"/>
  <c r="M63" i="1" s="1"/>
  <c r="J63" i="1"/>
  <c r="L55" i="1"/>
  <c r="M55" i="1" s="1"/>
  <c r="J55" i="1"/>
  <c r="L47" i="1"/>
  <c r="M47" i="1" s="1"/>
  <c r="J47" i="1"/>
  <c r="J39" i="1"/>
  <c r="L39" i="1"/>
  <c r="M39" i="1" s="1"/>
  <c r="J31" i="1"/>
  <c r="L31" i="1"/>
  <c r="M31" i="1" s="1"/>
  <c r="L23" i="1"/>
  <c r="M23" i="1" s="1"/>
  <c r="J23" i="1"/>
  <c r="J15" i="1"/>
  <c r="L15" i="1"/>
  <c r="M15" i="1" s="1"/>
  <c r="L7" i="1"/>
  <c r="M7" i="1" s="1"/>
  <c r="J7" i="1"/>
  <c r="J286" i="1"/>
  <c r="L286" i="1"/>
  <c r="M286" i="1" s="1"/>
  <c r="L278" i="1"/>
  <c r="M278" i="1" s="1"/>
  <c r="J278" i="1"/>
  <c r="J270" i="1"/>
  <c r="L270" i="1"/>
  <c r="M270" i="1" s="1"/>
  <c r="L262" i="1"/>
  <c r="M262" i="1" s="1"/>
  <c r="J262" i="1"/>
  <c r="L254" i="1"/>
  <c r="M254" i="1" s="1"/>
  <c r="J254" i="1"/>
  <c r="L246" i="1"/>
  <c r="M246" i="1" s="1"/>
  <c r="J246" i="1"/>
  <c r="L238" i="1"/>
  <c r="M238" i="1" s="1"/>
  <c r="J238" i="1"/>
  <c r="J230" i="1"/>
  <c r="L230" i="1"/>
  <c r="M230" i="1" s="1"/>
  <c r="J222" i="1"/>
  <c r="L222" i="1"/>
  <c r="M222" i="1" s="1"/>
  <c r="L214" i="1"/>
  <c r="M214" i="1" s="1"/>
  <c r="J214" i="1"/>
  <c r="L206" i="1"/>
  <c r="M206" i="1" s="1"/>
  <c r="J206" i="1"/>
  <c r="J198" i="1"/>
  <c r="L198" i="1"/>
  <c r="M198" i="1" s="1"/>
  <c r="L190" i="1"/>
  <c r="M190" i="1" s="1"/>
  <c r="J190" i="1"/>
  <c r="L182" i="1"/>
  <c r="M182" i="1" s="1"/>
  <c r="J182" i="1"/>
  <c r="L174" i="1"/>
  <c r="M174" i="1" s="1"/>
  <c r="J174" i="1"/>
  <c r="J166" i="1"/>
  <c r="L166" i="1"/>
  <c r="M166" i="1" s="1"/>
  <c r="J158" i="1"/>
  <c r="L158" i="1"/>
  <c r="M158" i="1" s="1"/>
  <c r="J150" i="1"/>
  <c r="L150" i="1"/>
  <c r="M150" i="1" s="1"/>
  <c r="L142" i="1"/>
  <c r="M142" i="1" s="1"/>
  <c r="J142" i="1"/>
  <c r="L134" i="1"/>
  <c r="M134" i="1" s="1"/>
  <c r="J134" i="1"/>
  <c r="J126" i="1"/>
  <c r="L126" i="1"/>
  <c r="M126" i="1" s="1"/>
  <c r="L118" i="1"/>
  <c r="M118" i="1" s="1"/>
  <c r="J118" i="1"/>
  <c r="J110" i="1"/>
  <c r="L110" i="1"/>
  <c r="M110" i="1" s="1"/>
  <c r="J102" i="1"/>
  <c r="L102" i="1"/>
  <c r="M102" i="1" s="1"/>
  <c r="J94" i="1"/>
  <c r="L94" i="1"/>
  <c r="M94" i="1" s="1"/>
  <c r="J86" i="1"/>
  <c r="L86" i="1"/>
  <c r="M86" i="1" s="1"/>
  <c r="J78" i="1"/>
  <c r="L78" i="1"/>
  <c r="M78" i="1" s="1"/>
  <c r="J70" i="1"/>
  <c r="L70" i="1"/>
  <c r="M70" i="1" s="1"/>
  <c r="J62" i="1"/>
  <c r="L62" i="1"/>
  <c r="M62" i="1" s="1"/>
  <c r="J54" i="1"/>
  <c r="L54" i="1"/>
  <c r="M54" i="1" s="1"/>
  <c r="J46" i="1"/>
  <c r="L46" i="1"/>
  <c r="M46" i="1" s="1"/>
  <c r="J38" i="1"/>
  <c r="L38" i="1"/>
  <c r="M38" i="1" s="1"/>
  <c r="J30" i="1"/>
  <c r="L30" i="1"/>
  <c r="M30" i="1" s="1"/>
  <c r="J22" i="1"/>
  <c r="L22" i="1"/>
  <c r="M22" i="1" s="1"/>
  <c r="J14" i="1"/>
  <c r="L14" i="1"/>
  <c r="M14" i="1" s="1"/>
  <c r="L6" i="1"/>
  <c r="J6" i="1"/>
  <c r="J266" i="1"/>
  <c r="L266" i="1"/>
  <c r="M266" i="1" s="1"/>
  <c r="J234" i="1"/>
  <c r="L234" i="1"/>
  <c r="M234" i="1" s="1"/>
  <c r="J202" i="1"/>
  <c r="L202" i="1"/>
  <c r="M202" i="1" s="1"/>
  <c r="J186" i="1"/>
  <c r="L186" i="1"/>
  <c r="M186" i="1" s="1"/>
  <c r="L154" i="1"/>
  <c r="M154" i="1" s="1"/>
  <c r="J154" i="1"/>
  <c r="J114" i="1"/>
  <c r="L114" i="1"/>
  <c r="M114" i="1" s="1"/>
  <c r="L74" i="1"/>
  <c r="M74" i="1" s="1"/>
  <c r="J74" i="1"/>
  <c r="L58" i="1"/>
  <c r="M58" i="1" s="1"/>
  <c r="J58" i="1"/>
  <c r="L18" i="1"/>
  <c r="M18" i="1" s="1"/>
  <c r="J18" i="1"/>
  <c r="L281" i="1"/>
  <c r="M281" i="1" s="1"/>
  <c r="J281" i="1"/>
  <c r="J249" i="1"/>
  <c r="L249" i="1"/>
  <c r="M249" i="1" s="1"/>
  <c r="L209" i="1"/>
  <c r="M209" i="1" s="1"/>
  <c r="J209" i="1"/>
  <c r="L177" i="1"/>
  <c r="M177" i="1" s="1"/>
  <c r="J177" i="1"/>
  <c r="L137" i="1"/>
  <c r="M137" i="1" s="1"/>
  <c r="J137" i="1"/>
  <c r="L105" i="1"/>
  <c r="M105" i="1" s="1"/>
  <c r="J105" i="1"/>
  <c r="L73" i="1"/>
  <c r="M73" i="1" s="1"/>
  <c r="J73" i="1"/>
  <c r="J285" i="1"/>
  <c r="L285" i="1"/>
  <c r="M285" i="1" s="1"/>
  <c r="L277" i="1"/>
  <c r="M277" i="1" s="1"/>
  <c r="J277" i="1"/>
  <c r="J269" i="1"/>
  <c r="L269" i="1"/>
  <c r="M269" i="1" s="1"/>
  <c r="J261" i="1"/>
  <c r="L261" i="1"/>
  <c r="M261" i="1" s="1"/>
  <c r="L253" i="1"/>
  <c r="M253" i="1" s="1"/>
  <c r="J253" i="1"/>
  <c r="L245" i="1"/>
  <c r="M245" i="1" s="1"/>
  <c r="J245" i="1"/>
  <c r="L237" i="1"/>
  <c r="M237" i="1" s="1"/>
  <c r="J237" i="1"/>
  <c r="L229" i="1"/>
  <c r="M229" i="1" s="1"/>
  <c r="J229" i="1"/>
  <c r="J221" i="1"/>
  <c r="L221" i="1"/>
  <c r="M221" i="1" s="1"/>
  <c r="J213" i="1"/>
  <c r="L213" i="1"/>
  <c r="M213" i="1" s="1"/>
  <c r="L205" i="1"/>
  <c r="M205" i="1" s="1"/>
  <c r="J205" i="1"/>
  <c r="J197" i="1"/>
  <c r="L197" i="1"/>
  <c r="M197" i="1" s="1"/>
  <c r="J189" i="1"/>
  <c r="L189" i="1"/>
  <c r="M189" i="1" s="1"/>
  <c r="L181" i="1"/>
  <c r="M181" i="1" s="1"/>
  <c r="J181" i="1"/>
  <c r="L173" i="1"/>
  <c r="M173" i="1" s="1"/>
  <c r="J173" i="1"/>
  <c r="L165" i="1"/>
  <c r="M165" i="1" s="1"/>
  <c r="J165" i="1"/>
  <c r="J157" i="1"/>
  <c r="L157" i="1"/>
  <c r="M157" i="1" s="1"/>
  <c r="J149" i="1"/>
  <c r="L149" i="1"/>
  <c r="M149" i="1" s="1"/>
  <c r="J141" i="1"/>
  <c r="L141" i="1"/>
  <c r="M141" i="1" s="1"/>
  <c r="L133" i="1"/>
  <c r="M133" i="1" s="1"/>
  <c r="J133" i="1"/>
  <c r="J125" i="1"/>
  <c r="L125" i="1"/>
  <c r="M125" i="1" s="1"/>
  <c r="L117" i="1"/>
  <c r="M117" i="1" s="1"/>
  <c r="J117" i="1"/>
  <c r="L109" i="1"/>
  <c r="M109" i="1" s="1"/>
  <c r="J109" i="1"/>
  <c r="L101" i="1"/>
  <c r="M101" i="1" s="1"/>
  <c r="J101" i="1"/>
  <c r="J93" i="1"/>
  <c r="L93" i="1"/>
  <c r="M93" i="1" s="1"/>
  <c r="J85" i="1"/>
  <c r="L85" i="1"/>
  <c r="M85" i="1" s="1"/>
  <c r="J77" i="1"/>
  <c r="L77" i="1"/>
  <c r="M77" i="1" s="1"/>
  <c r="J69" i="1"/>
  <c r="L69" i="1"/>
  <c r="M69" i="1" s="1"/>
  <c r="J61" i="1"/>
  <c r="L61" i="1"/>
  <c r="M61" i="1" s="1"/>
  <c r="J53" i="1"/>
  <c r="L53" i="1"/>
  <c r="M53" i="1" s="1"/>
  <c r="L45" i="1"/>
  <c r="M45" i="1" s="1"/>
  <c r="J45" i="1"/>
  <c r="L37" i="1"/>
  <c r="M37" i="1" s="1"/>
  <c r="J37" i="1"/>
  <c r="J29" i="1"/>
  <c r="L29" i="1"/>
  <c r="M29" i="1" s="1"/>
  <c r="L21" i="1"/>
  <c r="M21" i="1" s="1"/>
  <c r="J21" i="1"/>
  <c r="J13" i="1"/>
  <c r="L13" i="1"/>
  <c r="M13" i="1" s="1"/>
  <c r="L290" i="1"/>
  <c r="M290" i="1" s="1"/>
  <c r="J290" i="1"/>
  <c r="J250" i="1"/>
  <c r="L250" i="1"/>
  <c r="M250" i="1" s="1"/>
  <c r="L218" i="1"/>
  <c r="M218" i="1" s="1"/>
  <c r="J218" i="1"/>
  <c r="L178" i="1"/>
  <c r="M178" i="1" s="1"/>
  <c r="J178" i="1"/>
  <c r="J138" i="1"/>
  <c r="L138" i="1"/>
  <c r="M138" i="1" s="1"/>
  <c r="J98" i="1"/>
  <c r="L98" i="1"/>
  <c r="M98" i="1" s="1"/>
  <c r="J50" i="1"/>
  <c r="L50" i="1"/>
  <c r="M50" i="1" s="1"/>
  <c r="L26" i="1"/>
  <c r="M26" i="1" s="1"/>
  <c r="J26" i="1"/>
  <c r="L265" i="1"/>
  <c r="M265" i="1" s="1"/>
  <c r="J265" i="1"/>
  <c r="L241" i="1"/>
  <c r="M241" i="1" s="1"/>
  <c r="J241" i="1"/>
  <c r="L217" i="1"/>
  <c r="M217" i="1" s="1"/>
  <c r="J217" i="1"/>
  <c r="L201" i="1"/>
  <c r="M201" i="1" s="1"/>
  <c r="J201" i="1"/>
  <c r="L169" i="1"/>
  <c r="M169" i="1" s="1"/>
  <c r="J169" i="1"/>
  <c r="L145" i="1"/>
  <c r="M145" i="1" s="1"/>
  <c r="J145" i="1"/>
  <c r="J121" i="1"/>
  <c r="L121" i="1"/>
  <c r="M121" i="1" s="1"/>
  <c r="J89" i="1"/>
  <c r="L89" i="1"/>
  <c r="M89" i="1" s="1"/>
  <c r="J25" i="1"/>
  <c r="L25" i="1"/>
  <c r="M25" i="1" s="1"/>
  <c r="L284" i="1"/>
  <c r="M284" i="1" s="1"/>
  <c r="J284" i="1"/>
  <c r="L276" i="1"/>
  <c r="M276" i="1" s="1"/>
  <c r="J276" i="1"/>
  <c r="L268" i="1"/>
  <c r="M268" i="1" s="1"/>
  <c r="J268" i="1"/>
  <c r="L260" i="1"/>
  <c r="M260" i="1" s="1"/>
  <c r="J260" i="1"/>
  <c r="L252" i="1"/>
  <c r="M252" i="1" s="1"/>
  <c r="J252" i="1"/>
  <c r="L244" i="1"/>
  <c r="M244" i="1" s="1"/>
  <c r="J244" i="1"/>
  <c r="L236" i="1"/>
  <c r="M236" i="1" s="1"/>
  <c r="J236" i="1"/>
  <c r="L228" i="1"/>
  <c r="M228" i="1" s="1"/>
  <c r="J228" i="1"/>
  <c r="L220" i="1"/>
  <c r="M220" i="1" s="1"/>
  <c r="J220" i="1"/>
  <c r="L212" i="1"/>
  <c r="M212" i="1" s="1"/>
  <c r="J212" i="1"/>
  <c r="L204" i="1"/>
  <c r="M204" i="1" s="1"/>
  <c r="J204" i="1"/>
  <c r="L196" i="1"/>
  <c r="M196" i="1" s="1"/>
  <c r="J196" i="1"/>
  <c r="L188" i="1"/>
  <c r="M188" i="1" s="1"/>
  <c r="J188" i="1"/>
  <c r="L180" i="1"/>
  <c r="M180" i="1" s="1"/>
  <c r="J180" i="1"/>
  <c r="L172" i="1"/>
  <c r="M172" i="1" s="1"/>
  <c r="J172" i="1"/>
  <c r="L164" i="1"/>
  <c r="M164" i="1" s="1"/>
  <c r="J164" i="1"/>
  <c r="L156" i="1"/>
  <c r="M156" i="1" s="1"/>
  <c r="J156" i="1"/>
  <c r="L148" i="1"/>
  <c r="M148" i="1" s="1"/>
  <c r="J148" i="1"/>
  <c r="L140" i="1"/>
  <c r="M140" i="1" s="1"/>
  <c r="J140" i="1"/>
  <c r="L132" i="1"/>
  <c r="M132" i="1" s="1"/>
  <c r="J132" i="1"/>
  <c r="L124" i="1"/>
  <c r="M124" i="1" s="1"/>
  <c r="J124" i="1"/>
  <c r="L116" i="1"/>
  <c r="M116" i="1" s="1"/>
  <c r="J116" i="1"/>
  <c r="L108" i="1"/>
  <c r="M108" i="1" s="1"/>
  <c r="J108" i="1"/>
  <c r="L100" i="1"/>
  <c r="M100" i="1" s="1"/>
  <c r="J100" i="1"/>
  <c r="L92" i="1"/>
  <c r="M92" i="1" s="1"/>
  <c r="J92" i="1"/>
  <c r="L84" i="1"/>
  <c r="M84" i="1" s="1"/>
  <c r="J84" i="1"/>
  <c r="L76" i="1"/>
  <c r="M76" i="1" s="1"/>
  <c r="J76" i="1"/>
  <c r="L68" i="1"/>
  <c r="M68" i="1" s="1"/>
  <c r="J68" i="1"/>
  <c r="L60" i="1"/>
  <c r="M60" i="1" s="1"/>
  <c r="J60" i="1"/>
  <c r="L52" i="1"/>
  <c r="M52" i="1" s="1"/>
  <c r="J52" i="1"/>
  <c r="L44" i="1"/>
  <c r="M44" i="1" s="1"/>
  <c r="J44" i="1"/>
  <c r="L36" i="1"/>
  <c r="M36" i="1" s="1"/>
  <c r="J36" i="1"/>
  <c r="L28" i="1"/>
  <c r="M28" i="1" s="1"/>
  <c r="J28" i="1"/>
  <c r="L20" i="1"/>
  <c r="M20" i="1" s="1"/>
  <c r="J20" i="1"/>
  <c r="L12" i="1"/>
  <c r="M12" i="1" s="1"/>
  <c r="J12" i="1"/>
  <c r="L282" i="1"/>
  <c r="M282" i="1" s="1"/>
  <c r="J282" i="1"/>
  <c r="J258" i="1"/>
  <c r="L258" i="1"/>
  <c r="M258" i="1" s="1"/>
  <c r="L226" i="1"/>
  <c r="M226" i="1" s="1"/>
  <c r="J226" i="1"/>
  <c r="J194" i="1"/>
  <c r="L194" i="1"/>
  <c r="M194" i="1" s="1"/>
  <c r="J162" i="1"/>
  <c r="L162" i="1"/>
  <c r="M162" i="1" s="1"/>
  <c r="J122" i="1"/>
  <c r="L122" i="1"/>
  <c r="M122" i="1" s="1"/>
  <c r="L82" i="1"/>
  <c r="M82" i="1" s="1"/>
  <c r="J82" i="1"/>
  <c r="J42" i="1"/>
  <c r="L42" i="1"/>
  <c r="M42" i="1" s="1"/>
  <c r="L10" i="1"/>
  <c r="M10" i="1" s="1"/>
  <c r="J10" i="1"/>
  <c r="L289" i="1"/>
  <c r="M289" i="1" s="1"/>
  <c r="J289" i="1"/>
  <c r="J257" i="1"/>
  <c r="L257" i="1"/>
  <c r="M257" i="1" s="1"/>
  <c r="L225" i="1"/>
  <c r="M225" i="1" s="1"/>
  <c r="J225" i="1"/>
  <c r="J193" i="1"/>
  <c r="L193" i="1"/>
  <c r="M193" i="1" s="1"/>
  <c r="J161" i="1"/>
  <c r="L161" i="1"/>
  <c r="M161" i="1" s="1"/>
  <c r="J113" i="1"/>
  <c r="L113" i="1"/>
  <c r="M113" i="1" s="1"/>
  <c r="J41" i="1"/>
  <c r="L41" i="1"/>
  <c r="M41" i="1" s="1"/>
  <c r="L291" i="1"/>
  <c r="M291" i="1" s="1"/>
  <c r="J291" i="1"/>
  <c r="J283" i="1"/>
  <c r="L283" i="1"/>
  <c r="M283" i="1" s="1"/>
  <c r="J275" i="1"/>
  <c r="L275" i="1"/>
  <c r="M275" i="1" s="1"/>
  <c r="J267" i="1"/>
  <c r="L267" i="1"/>
  <c r="M267" i="1" s="1"/>
  <c r="J259" i="1"/>
  <c r="L259" i="1"/>
  <c r="M259" i="1" s="1"/>
  <c r="J251" i="1"/>
  <c r="L251" i="1"/>
  <c r="M251" i="1" s="1"/>
  <c r="J243" i="1"/>
  <c r="L243" i="1"/>
  <c r="M243" i="1" s="1"/>
  <c r="J235" i="1"/>
  <c r="L235" i="1"/>
  <c r="M235" i="1" s="1"/>
  <c r="L227" i="1"/>
  <c r="M227" i="1" s="1"/>
  <c r="J227" i="1"/>
  <c r="J219" i="1"/>
  <c r="L219" i="1"/>
  <c r="M219" i="1" s="1"/>
  <c r="J211" i="1"/>
  <c r="L211" i="1"/>
  <c r="M211" i="1" s="1"/>
  <c r="J203" i="1"/>
  <c r="L203" i="1"/>
  <c r="M203" i="1" s="1"/>
  <c r="J195" i="1"/>
  <c r="L195" i="1"/>
  <c r="M195" i="1" s="1"/>
  <c r="J187" i="1"/>
  <c r="L187" i="1"/>
  <c r="M187" i="1" s="1"/>
  <c r="J179" i="1"/>
  <c r="L179" i="1"/>
  <c r="M179" i="1" s="1"/>
  <c r="J171" i="1"/>
  <c r="L171" i="1"/>
  <c r="M171" i="1" s="1"/>
  <c r="L163" i="1"/>
  <c r="M163" i="1" s="1"/>
  <c r="J163" i="1"/>
  <c r="J155" i="1"/>
  <c r="L155" i="1"/>
  <c r="M155" i="1" s="1"/>
  <c r="J147" i="1"/>
  <c r="L147" i="1"/>
  <c r="M147" i="1" s="1"/>
  <c r="J139" i="1"/>
  <c r="L139" i="1"/>
  <c r="M139" i="1" s="1"/>
  <c r="J131" i="1"/>
  <c r="L131" i="1"/>
  <c r="M131" i="1" s="1"/>
  <c r="J123" i="1"/>
  <c r="L123" i="1"/>
  <c r="M123" i="1" s="1"/>
  <c r="J115" i="1"/>
  <c r="L115" i="1"/>
  <c r="M115" i="1" s="1"/>
  <c r="L107" i="1"/>
  <c r="M107" i="1" s="1"/>
  <c r="J107" i="1"/>
  <c r="L99" i="1"/>
  <c r="M99" i="1" s="1"/>
  <c r="J99" i="1"/>
  <c r="L91" i="1"/>
  <c r="M91" i="1" s="1"/>
  <c r="J91" i="1"/>
  <c r="L83" i="1"/>
  <c r="M83" i="1" s="1"/>
  <c r="J83" i="1"/>
  <c r="J75" i="1"/>
  <c r="L75" i="1"/>
  <c r="M75" i="1" s="1"/>
  <c r="J67" i="1"/>
  <c r="L67" i="1"/>
  <c r="M67" i="1" s="1"/>
  <c r="L59" i="1"/>
  <c r="M59" i="1" s="1"/>
  <c r="J59" i="1"/>
  <c r="J51" i="1"/>
  <c r="L51" i="1"/>
  <c r="M51" i="1" s="1"/>
  <c r="J43" i="1"/>
  <c r="L43" i="1"/>
  <c r="M43" i="1" s="1"/>
  <c r="L35" i="1"/>
  <c r="M35" i="1" s="1"/>
  <c r="J35" i="1"/>
  <c r="L27" i="1"/>
  <c r="M27" i="1" s="1"/>
  <c r="J27" i="1"/>
  <c r="J19" i="1"/>
  <c r="L19" i="1"/>
  <c r="M19" i="1" s="1"/>
  <c r="L11" i="1"/>
  <c r="M11" i="1" s="1"/>
  <c r="J11" i="1"/>
  <c r="I293" i="1"/>
  <c r="M6" i="1" l="1"/>
  <c r="L293" i="1"/>
  <c r="M293" i="1" s="1"/>
</calcChain>
</file>

<file path=xl/connections.xml><?xml version="1.0" encoding="utf-8"?>
<connections xmlns="http://schemas.openxmlformats.org/spreadsheetml/2006/main">
  <connection id="1" keepAlive="1" name="Connection" type="5" refreshedVersion="4">
    <dbPr connection="Provider=MSOLAP.4;Integrated Security=SSPI;Persist Security Info=True;Initial Catalog=Budget_A;Data Source=SVVESQLOLAPP;MDX Compatibility=1;Safety Options=2;MDX Missing Member Mode=Error" command="Budget A_Curren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"/>
    <s v="{[Funds].[Funds].&amp;[99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<sst xmlns="http://schemas.openxmlformats.org/spreadsheetml/2006/main" count="1771" uniqueCount="697">
  <si>
    <t>Actual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</si>
  <si>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</si>
  <si>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</si>
  <si>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</si>
  <si>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</si>
  <si>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</si>
  <si>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</si>
  <si>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</si>
  <si>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</si>
  <si>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</si>
  <si>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</si>
  <si>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</si>
  <si>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</si>
  <si>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</si>
  <si>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</si>
  <si>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</si>
  <si>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</si>
  <si>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</si>
  <si>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</si>
  <si>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</si>
  <si>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</si>
  <si>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</si>
  <si>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</si>
  <si>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</si>
  <si>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</si>
  <si>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</si>
  <si>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</si>
  <si>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</si>
  <si>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</si>
  <si>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</si>
  <si>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</si>
  <si>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</si>
  <si>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</si>
  <si>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</si>
  <si>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</si>
  <si>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</si>
  <si>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</si>
  <si>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</si>
  <si>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</si>
  <si>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</si>
  <si>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</si>
  <si>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</si>
  <si>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</si>
  <si>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</si>
  <si>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</si>
  <si>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</si>
  <si>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</si>
  <si>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</si>
  <si>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</si>
  <si>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</si>
  <si>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</si>
  <si>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</si>
  <si>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</si>
  <si>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</si>
  <si>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</si>
  <si>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</si>
  <si>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</si>
  <si>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</si>
  <si>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</si>
  <si>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</si>
  <si>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</si>
  <si>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</si>
  <si>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</si>
  <si>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</si>
  <si>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</si>
  <si>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</si>
  <si>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</si>
  <si>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</si>
  <si>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</si>
  <si>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</si>
  <si>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</si>
  <si>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</si>
  <si>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</si>
  <si>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</si>
  <si>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</si>
  <si>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</si>
  <si>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</si>
  <si>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</si>
  <si>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</si>
  <si>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</si>
  <si>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</si>
  <si>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</si>
  <si>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</si>
  <si>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</si>
  <si>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</si>
  <si>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</si>
  <si>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</si>
  <si>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</si>
  <si>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</si>
  <si>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</si>
  <si>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</si>
  <si>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</si>
  <si>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</si>
  <si>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</si>
  <si>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</si>
  <si>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</si>
  <si>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</si>
  <si>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</si>
  <si>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</si>
  <si>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</si>
  <si>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</si>
  <si>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</si>
  <si>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</si>
  <si>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</si>
  <si>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</si>
  <si>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</si>
  <si>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</si>
  <si>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</si>
  <si>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</si>
  <si>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</si>
  <si>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</si>
  <si>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</si>
  <si>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</si>
  <si>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</si>
  <si>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</si>
  <si>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</si>
  <si>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</si>
  <si>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</si>
  <si>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</si>
  <si>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</si>
  <si>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</si>
  <si>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</si>
  <si>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</si>
  <si>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</si>
  <si>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</si>
  <si>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</si>
  <si>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</si>
  <si>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</si>
  <si>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</si>
  <si>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</si>
  <si>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</si>
  <si>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</si>
  <si>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</si>
  <si>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</si>
  <si>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</si>
  <si>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</si>
  <si>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</si>
  <si>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</si>
  <si>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</si>
  <si>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</si>
  <si>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</si>
  <si>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</si>
  <si>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</si>
  <si>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</si>
  <si>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</si>
  <si>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</si>
  <si>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</si>
  <si>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</si>
  <si>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</si>
  <si>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</si>
  <si>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</si>
  <si>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</si>
  <si>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</si>
  <si>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</si>
  <si>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</si>
  <si>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</si>
  <si>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</si>
  <si>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</si>
  <si>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</si>
  <si>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</si>
  <si>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</si>
  <si>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</si>
  <si>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</si>
  <si>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</si>
  <si>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</si>
  <si>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</si>
  <si>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</si>
  <si>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</si>
  <si>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</si>
  <si>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</si>
  <si>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</si>
  <si>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</si>
  <si>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</si>
  <si>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</si>
  <si>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</si>
  <si>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</si>
  <si>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</si>
  <si>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</si>
  <si>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</si>
  <si>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</si>
  <si>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</si>
  <si>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</si>
  <si>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</si>
  <si>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</si>
  <si>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</si>
  <si>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</si>
  <si>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</si>
  <si>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</si>
  <si>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</si>
  <si>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</si>
  <si>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</si>
  <si>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</si>
  <si>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</si>
  <si>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</si>
  <si>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</si>
  <si>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</si>
  <si>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</si>
  <si>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</si>
  <si>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</si>
  <si>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</si>
  <si>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</si>
  <si>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</si>
  <si>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</si>
  <si>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</si>
  <si>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</si>
  <si>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</si>
  <si>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</si>
  <si>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</si>
  <si>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</si>
  <si>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</si>
  <si>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</si>
  <si>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</si>
  <si>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</si>
  <si>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</si>
  <si>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</si>
  <si>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</si>
  <si>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</si>
  <si>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</si>
  <si>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</si>
  <si>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</si>
  <si>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</si>
  <si>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</si>
  <si>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</si>
  <si>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</si>
  <si>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</si>
  <si>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</si>
  <si>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</si>
  <si>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</si>
  <si>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</si>
  <si>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</si>
  <si>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</si>
  <si>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</si>
  <si>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</si>
  <si>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</si>
  <si>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</si>
  <si>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</si>
  <si>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</si>
  <si>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</si>
  <si>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</si>
  <si>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</si>
  <si>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</si>
  <si>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</si>
  <si>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</si>
  <si>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</si>
  <si>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</si>
  <si>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</si>
  <si>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</si>
  <si>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</si>
  <si>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</si>
  <si>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</si>
  <si>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</si>
  <si>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</si>
  <si>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</si>
  <si>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</si>
  <si>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</si>
  <si>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</si>
  <si>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</si>
  <si>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</si>
  <si>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</si>
  <si>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</si>
  <si>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</si>
  <si>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</si>
  <si>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</si>
  <si>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</si>
  <si>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</si>
  <si>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</si>
  <si>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</si>
  <si>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</si>
  <si>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</si>
  <si>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</si>
  <si>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</si>
  <si>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</si>
  <si>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</si>
  <si>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</si>
  <si>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</si>
  <si>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</si>
  <si>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</si>
  <si>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</si>
  <si>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</si>
  <si>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</si>
  <si>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</si>
  <si>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</si>
  <si>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</si>
  <si>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</si>
  <si>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</si>
  <si>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</si>
  <si>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</si>
  <si>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Grand Total</t>
  </si>
  <si>
    <t>Erie-Galesburg</t>
  </si>
  <si>
    <t>Cimarron-Ensign</t>
  </si>
  <si>
    <t>Cheylin</t>
  </si>
  <si>
    <t>Rawlins County</t>
  </si>
  <si>
    <t>Western Plains</t>
  </si>
  <si>
    <t>Rock Hills</t>
  </si>
  <si>
    <t>Washington Co. Schools</t>
  </si>
  <si>
    <t>Republic County</t>
  </si>
  <si>
    <t>Thunder Ridge Schools</t>
  </si>
  <si>
    <t>Doniphan West Schools</t>
  </si>
  <si>
    <t>Central Plains</t>
  </si>
  <si>
    <t>Prairie Hills</t>
  </si>
  <si>
    <t>Riverside</t>
  </si>
  <si>
    <t>Nemaha Central</t>
  </si>
  <si>
    <t>Greeley County Schools</t>
  </si>
  <si>
    <t>Turner-Kansas City</t>
  </si>
  <si>
    <t>Piper-Kansas City</t>
  </si>
  <si>
    <t>Bonner Springs</t>
  </si>
  <si>
    <t>Bluestem</t>
  </si>
  <si>
    <t>Remington-Whitewater</t>
  </si>
  <si>
    <t>Ft Leavenworth</t>
  </si>
  <si>
    <t>Wakeeney</t>
  </si>
  <si>
    <t>Moscow Public Schools</t>
  </si>
  <si>
    <t>Hugoton Public Schools</t>
  </si>
  <si>
    <t>Norton Community Schools</t>
  </si>
  <si>
    <t>Northern Valley</t>
  </si>
  <si>
    <t>Ulysses</t>
  </si>
  <si>
    <t>Lakin</t>
  </si>
  <si>
    <t>Deerfield</t>
  </si>
  <si>
    <t>Rolla</t>
  </si>
  <si>
    <t>Elkhart</t>
  </si>
  <si>
    <t>Minneola</t>
  </si>
  <si>
    <t>Ashland</t>
  </si>
  <si>
    <t>Barnes</t>
  </si>
  <si>
    <t>Clifton-Clyde</t>
  </si>
  <si>
    <t>Fowler</t>
  </si>
  <si>
    <t>Meade</t>
  </si>
  <si>
    <t>Jetmore</t>
  </si>
  <si>
    <t>Blue Valley</t>
  </si>
  <si>
    <t>Spring Hill</t>
  </si>
  <si>
    <t>Gardner Edgerton</t>
  </si>
  <si>
    <t>De Soto</t>
  </si>
  <si>
    <t>Olathe</t>
  </si>
  <si>
    <t>Fort Scott</t>
  </si>
  <si>
    <t>Uniontown</t>
  </si>
  <si>
    <t>Smith Center</t>
  </si>
  <si>
    <t>North Ottawa County</t>
  </si>
  <si>
    <t>Twin Valley</t>
  </si>
  <si>
    <t>Wallace County Schools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</si>
  <si>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</si>
  <si>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</si>
  <si>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</si>
  <si>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</si>
  <si>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</si>
  <si>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</si>
  <si>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</si>
  <si>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 Public Schools</t>
  </si>
  <si>
    <t>Pittsburg</t>
  </si>
  <si>
    <t>North Lyon County</t>
  </si>
  <si>
    <t>Southern Lyon County</t>
  </si>
  <si>
    <t>Emporia</t>
  </si>
  <si>
    <t>Barber County North</t>
  </si>
  <si>
    <t>South Barber</t>
  </si>
  <si>
    <t>Marmaton Valley</t>
  </si>
  <si>
    <t>Iola</t>
  </si>
  <si>
    <t>Humboldt</t>
  </si>
  <si>
    <t>Wichita</t>
  </si>
  <si>
    <t>Derby</t>
  </si>
  <si>
    <t>Haysville</t>
  </si>
  <si>
    <t>Valley Center Pub Sch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</si>
  <si>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</si>
  <si>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</si>
  <si>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</si>
  <si>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</si>
  <si>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</si>
  <si>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</si>
  <si>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</si>
  <si>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</si>
  <si>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</si>
  <si>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</si>
  <si>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</si>
  <si>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Oakley</t>
  </si>
  <si>
    <t>Triplains</t>
  </si>
  <si>
    <t>Graham County</t>
  </si>
  <si>
    <t>West Elk</t>
  </si>
  <si>
    <t>Elk Valley</t>
  </si>
  <si>
    <t>Chase County</t>
  </si>
  <si>
    <t>Cedar Vale</t>
  </si>
  <si>
    <t>Chautauqua Co Community</t>
  </si>
  <si>
    <t>West Franklin</t>
  </si>
  <si>
    <t>Central Heights</t>
  </si>
  <si>
    <t>Wellsville</t>
  </si>
  <si>
    <t>Ottawa</t>
  </si>
  <si>
    <t>Grinnell Public Schools</t>
  </si>
  <si>
    <t>Wheatland</t>
  </si>
  <si>
    <t>Quinter Public Schools</t>
  </si>
  <si>
    <t>Oberlin</t>
  </si>
  <si>
    <t>St Francis Comm Sch</t>
  </si>
  <si>
    <t>Lincoln</t>
  </si>
  <si>
    <t>Sylvan Grove</t>
  </si>
  <si>
    <t>Comanche County</t>
  </si>
  <si>
    <t>Ness City</t>
  </si>
  <si>
    <t>Salina</t>
  </si>
  <si>
    <t>Southeast Of Saline</t>
  </si>
  <si>
    <t>Ell-Saline</t>
  </si>
  <si>
    <t>Hutchinson Public Schools</t>
  </si>
  <si>
    <t>Nickerson</t>
  </si>
  <si>
    <t>Fairfield</t>
  </si>
  <si>
    <t>Pretty Prairie</t>
  </si>
  <si>
    <t>Haven Public Schools</t>
  </si>
  <si>
    <t>Buhler</t>
  </si>
  <si>
    <t>Brewster</t>
  </si>
  <si>
    <t>Colby Public Schools</t>
  </si>
  <si>
    <t>Golden Plains</t>
  </si>
  <si>
    <t>Wamego</t>
  </si>
  <si>
    <t>Kaw Valley</t>
  </si>
  <si>
    <t>Onaga-Havensville-Wheaton</t>
  </si>
  <si>
    <t>Rock Creek</t>
  </si>
  <si>
    <t>Phillipsburg</t>
  </si>
  <si>
    <t>Logan</t>
  </si>
  <si>
    <t>Ellsworth</t>
  </si>
  <si>
    <t>Mill Creek Valley</t>
  </si>
  <si>
    <t>Mission Valley</t>
  </si>
  <si>
    <t>Kingman - Norwich</t>
  </si>
  <si>
    <t>Cunningham</t>
  </si>
  <si>
    <t>Concordia</t>
  </si>
  <si>
    <t>Southern Cloud</t>
  </si>
  <si>
    <t>North Jackson</t>
  </si>
  <si>
    <t>Holton</t>
  </si>
  <si>
    <t>Royal Valley</t>
  </si>
  <si>
    <t>Valley Falls</t>
  </si>
  <si>
    <t>Jefferson County North</t>
  </si>
  <si>
    <t>Jefferson West</t>
  </si>
  <si>
    <t>Oskaloosa Public Schools</t>
  </si>
  <si>
    <t>McLouth</t>
  </si>
  <si>
    <t>Perry Public Schools</t>
  </si>
  <si>
    <t>Pleasanton</t>
  </si>
  <si>
    <t>Seaman</t>
  </si>
  <si>
    <t>Jayhawk</t>
  </si>
  <si>
    <t>Kinsley-Offerle</t>
  </si>
  <si>
    <t>Baldwin City</t>
  </si>
  <si>
    <t>Stafford</t>
  </si>
  <si>
    <t>St John-Hudson</t>
  </si>
  <si>
    <t>Macksville</t>
  </si>
  <si>
    <t>Goodland</t>
  </si>
  <si>
    <t>Wellington</t>
  </si>
  <si>
    <t>Ellinwood Public Schools</t>
  </si>
  <si>
    <t>Conway Springs</t>
  </si>
  <si>
    <t>Belle Plaine</t>
  </si>
  <si>
    <t>Oxford</t>
  </si>
  <si>
    <t>Argonia Public Schools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</si>
  <si>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</si>
  <si>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</si>
  <si>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</si>
  <si>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</si>
  <si>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</si>
  <si>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</si>
  <si>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</si>
  <si>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</si>
  <si>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</si>
  <si>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</si>
  <si>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</si>
  <si>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</si>
  <si>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</si>
  <si>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</si>
  <si>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</si>
  <si>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</si>
  <si>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 Co Comm Schools</t>
  </si>
  <si>
    <t>Riley County</t>
  </si>
  <si>
    <t>Clay Center</t>
  </si>
  <si>
    <t>Vermillion</t>
  </si>
  <si>
    <t>Spearville</t>
  </si>
  <si>
    <t>Pratt</t>
  </si>
  <si>
    <t>Manhattan-Ogden</t>
  </si>
  <si>
    <t>Andover</t>
  </si>
  <si>
    <t>Madison-Virgil</t>
  </si>
  <si>
    <t>Altoona-Midway</t>
  </si>
  <si>
    <t>Ellis</t>
  </si>
  <si>
    <t>Eureka</t>
  </si>
  <si>
    <t>Hamilton</t>
  </si>
  <si>
    <t>Osborne County</t>
  </si>
  <si>
    <t>Solomon</t>
  </si>
  <si>
    <t>Rose Hill Public Schools</t>
  </si>
  <si>
    <t>LaCrosse</t>
  </si>
  <si>
    <t>Douglass Public Schools</t>
  </si>
  <si>
    <t>Centre</t>
  </si>
  <si>
    <t>Peabody-Burns</t>
  </si>
  <si>
    <t>Paradise</t>
  </si>
  <si>
    <t>Smoky Valley</t>
  </si>
  <si>
    <t>Chase-Raymond</t>
  </si>
  <si>
    <t>Augusta</t>
  </si>
  <si>
    <t>Otis-Bison</t>
  </si>
  <si>
    <t>Riverton</t>
  </si>
  <si>
    <t>Lyons</t>
  </si>
  <si>
    <t>Russell County</t>
  </si>
  <si>
    <t>Marion-Florence</t>
  </si>
  <si>
    <t>Atchison Public Schools</t>
  </si>
  <si>
    <t>Durham-Hillsboro-Lehigh</t>
  </si>
  <si>
    <t>Goessel</t>
  </si>
  <si>
    <t>Hoxie Community Schools</t>
  </si>
  <si>
    <t>Chanute Public Schools</t>
  </si>
  <si>
    <t>Hiawatha</t>
  </si>
  <si>
    <t>Louisburg</t>
  </si>
  <si>
    <t>Morris County</t>
  </si>
  <si>
    <t>McPherson</t>
  </si>
  <si>
    <t>Canton-Galva</t>
  </si>
  <si>
    <t>Osage City</t>
  </si>
  <si>
    <t>Lyndon</t>
  </si>
  <si>
    <t>Kiowa County</t>
  </si>
  <si>
    <t>Moundridge</t>
  </si>
  <si>
    <t>Pike Valley</t>
  </si>
  <si>
    <t>Great Bend</t>
  </si>
  <si>
    <t>Troy Public Schools</t>
  </si>
  <si>
    <t>South Brown County</t>
  </si>
  <si>
    <t>Hoisington</t>
  </si>
  <si>
    <t>Victoria</t>
  </si>
  <si>
    <t>Santa Fe Trail</t>
  </si>
  <si>
    <t>Abilene</t>
  </si>
  <si>
    <t>Caney Valley</t>
  </si>
  <si>
    <t>Auburn Washburn</t>
  </si>
  <si>
    <t>Skyline Schools</t>
  </si>
  <si>
    <t>Sedgwick Public Schools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</si>
  <si>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</si>
  <si>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</si>
  <si>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</si>
  <si>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</si>
  <si>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</si>
  <si>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</si>
  <si>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</si>
  <si>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</si>
  <si>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</si>
  <si>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 County</t>
  </si>
  <si>
    <t>Leavenworth</t>
  </si>
  <si>
    <t>Burlingame Public School</t>
  </si>
  <si>
    <t>Marais Des Cygnes Valley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</si>
  <si>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</si>
  <si>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</si>
  <si>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</si>
  <si>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</si>
  <si>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</si>
  <si>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</si>
  <si>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</si>
  <si>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</si>
  <si>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</si>
  <si>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</si>
  <si>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</si>
  <si>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 Public Schools</t>
  </si>
  <si>
    <t>Lansing</t>
  </si>
  <si>
    <t>Arkansas City</t>
  </si>
  <si>
    <t>Dexter</t>
  </si>
  <si>
    <t>Chapman</t>
  </si>
  <si>
    <t>Haviland</t>
  </si>
  <si>
    <t>Geary County Schools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</si>
  <si>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</si>
  <si>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</si>
  <si>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</si>
  <si>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</si>
  <si>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</si>
  <si>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</si>
  <si>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</si>
  <si>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</si>
  <si>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</si>
  <si>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</si>
  <si>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</si>
  <si>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</si>
  <si>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</si>
  <si>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</si>
  <si>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</si>
  <si>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Ft Larned</t>
  </si>
  <si>
    <t>Pawnee Heights</t>
  </si>
  <si>
    <t>Lawrence</t>
  </si>
  <si>
    <t>Valley Heights</t>
  </si>
  <si>
    <t>Galena</t>
  </si>
  <si>
    <t>Kansas City</t>
  </si>
  <si>
    <t>Topeka Public Schools</t>
  </si>
  <si>
    <t>Lewis</t>
  </si>
  <si>
    <t>Parsons</t>
  </si>
  <si>
    <t>Oswego</t>
  </si>
  <si>
    <t>Chetopa-St. Paul</t>
  </si>
  <si>
    <t>Labette County</t>
  </si>
  <si>
    <t>Satanta</t>
  </si>
  <si>
    <t>Baxter Springs</t>
  </si>
  <si>
    <t>South Haven</t>
  </si>
  <si>
    <t>Attica</t>
  </si>
  <si>
    <t>Shawnee Mission Pub Sch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</si>
  <si>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</si>
  <si>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</si>
  <si>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</si>
  <si>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</si>
  <si>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</si>
  <si>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</si>
  <si>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</si>
  <si>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</si>
  <si>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</si>
  <si>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</si>
  <si>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Nemaha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</si>
  <si>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</si>
  <si>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</si>
  <si>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</si>
  <si>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</si>
  <si>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</si>
  <si>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</si>
  <si>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</si>
  <si>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</si>
  <si>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</si>
  <si>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</si>
  <si>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</si>
  <si>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</si>
  <si>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</si>
  <si>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</si>
  <si>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</si>
  <si>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</si>
  <si>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</si>
  <si>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</si>
  <si>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</si>
  <si>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</si>
  <si>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</si>
  <si>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</si>
  <si>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</si>
  <si>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</si>
  <si>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</si>
  <si>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</si>
  <si>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</si>
  <si>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</si>
  <si>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</si>
  <si>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</si>
  <si>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</si>
  <si>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</si>
  <si>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</si>
  <si>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</si>
  <si>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</si>
  <si>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</si>
  <si>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</si>
  <si>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</si>
  <si>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</si>
  <si>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</si>
  <si>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</si>
  <si>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</si>
  <si>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</si>
  <si>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</si>
  <si>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</si>
  <si>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</si>
  <si>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</si>
  <si>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</si>
  <si>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</si>
  <si>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</si>
  <si>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</si>
  <si>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</si>
  <si>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</si>
  <si>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</si>
  <si>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</si>
  <si>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</si>
  <si>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</si>
  <si>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</si>
  <si>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</si>
  <si>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</si>
  <si>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</si>
  <si>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</si>
  <si>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</si>
  <si>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</si>
  <si>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</si>
  <si>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</si>
  <si>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</si>
  <si>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</si>
  <si>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</si>
  <si>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</si>
  <si>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</si>
  <si>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</si>
  <si>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</si>
  <si>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</si>
  <si>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</si>
  <si>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</si>
  <si>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</si>
  <si>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</si>
  <si>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</si>
  <si>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</si>
  <si>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District</t>
  </si>
  <si>
    <t>Name</t>
  </si>
  <si>
    <t>County Name</t>
  </si>
  <si>
    <t>Funds</t>
  </si>
  <si>
    <t>99</t>
  </si>
  <si>
    <t>MF Lines</t>
  </si>
  <si>
    <t>16</t>
  </si>
  <si>
    <t>62</t>
  </si>
  <si>
    <t>63</t>
  </si>
  <si>
    <t>100</t>
  </si>
  <si>
    <t>105</t>
  </si>
  <si>
    <t>Col 1</t>
  </si>
  <si>
    <t>Col 2</t>
  </si>
  <si>
    <t>Col 3</t>
  </si>
  <si>
    <t>Col 4</t>
  </si>
  <si>
    <t>Col 5</t>
  </si>
  <si>
    <t>Total</t>
  </si>
  <si>
    <t>B&amp;I Fund 1</t>
  </si>
  <si>
    <t>B&amp;I Fund 2</t>
  </si>
  <si>
    <t>Per Pupil</t>
  </si>
  <si>
    <t>USD#</t>
  </si>
  <si>
    <t>USD Name</t>
  </si>
  <si>
    <t>Expenditures</t>
  </si>
  <si>
    <t>Expend</t>
  </si>
  <si>
    <t>TOTALS</t>
  </si>
  <si>
    <t>2012-13</t>
  </si>
  <si>
    <t>FTE Enroll</t>
  </si>
  <si>
    <t>Capital Outlay</t>
  </si>
  <si>
    <t>Expend.</t>
  </si>
  <si>
    <t>Capital Outlay Fund</t>
  </si>
  <si>
    <t>Bond &amp; Int Fund</t>
  </si>
  <si>
    <t>All Other Funds</t>
  </si>
  <si>
    <t>Total Expend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</si>
</sst>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23" fillId="0" borderId="0"/>
    <xf numFmtId="43" fontId="22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3" fillId="0" borderId="0"/>
  </cellStyleXfs>
  <cellXfs count="21">
    <xf numFmtId="0" fontId="0" fillId="0" borderId="0" xfId="0"/>
    <xf numFmtId="0" fontId="0" fillId="0" borderId="0" xfId="0" pivotButton="1"/>
    <xf numFmtId="3" fontId="0" fillId="0" borderId="0" xfId="0" applyNumberFormat="1"/>
    <xf numFmtId="3" fontId="0" fillId="0" borderId="0" xfId="0" pivotButton="1" applyNumberFormat="1"/>
    <xf numFmtId="164" fontId="18" fillId="0" borderId="0" xfId="0" applyNumberFormat="1" applyFont="1"/>
    <xf numFmtId="164" fontId="21" fillId="0" borderId="0" xfId="43" applyNumberFormat="1" applyFont="1" applyFill="1" applyProtection="1"/>
    <xf numFmtId="164" fontId="21" fillId="0" borderId="10" xfId="43" applyNumberFormat="1" applyFont="1" applyFill="1" applyBorder="1" applyProtection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3" fontId="18" fillId="0" borderId="10" xfId="0" applyNumberFormat="1" applyFont="1" applyBorder="1"/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14" fontId="21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/>
    <xf numFmtId="0" fontId="18" fillId="0" borderId="11" xfId="0" applyFont="1" applyBorder="1" applyAlignment="1">
      <alignment horizontal="center"/>
    </xf>
  </cellXfs>
  <cellStyles count="76">
    <cellStyle name="20% - Accent1" xfId="18" builtinId="30" customBuiltin="1"/>
    <cellStyle name="20% - Accent1 2" xfId="51"/>
    <cellStyle name="20% - Accent2" xfId="22" builtinId="34" customBuiltin="1"/>
    <cellStyle name="20% - Accent2 2" xfId="53"/>
    <cellStyle name="20% - Accent3" xfId="26" builtinId="38" customBuiltin="1"/>
    <cellStyle name="20% - Accent3 2" xfId="55"/>
    <cellStyle name="20% - Accent4" xfId="30" builtinId="42" customBuiltin="1"/>
    <cellStyle name="20% - Accent4 2" xfId="57"/>
    <cellStyle name="20% - Accent5" xfId="34" builtinId="46" customBuiltin="1"/>
    <cellStyle name="20% - Accent5 2" xfId="59"/>
    <cellStyle name="20% - Accent6" xfId="38" builtinId="50" customBuiltin="1"/>
    <cellStyle name="20% - Accent6 2" xfId="61"/>
    <cellStyle name="40% - Accent1" xfId="19" builtinId="31" customBuiltin="1"/>
    <cellStyle name="40% - Accent1 2" xfId="52"/>
    <cellStyle name="40% - Accent2" xfId="23" builtinId="35" customBuiltin="1"/>
    <cellStyle name="40% - Accent2 2" xfId="54"/>
    <cellStyle name="40% - Accent3" xfId="27" builtinId="39" customBuiltin="1"/>
    <cellStyle name="40% - Accent3 2" xfId="56"/>
    <cellStyle name="40% - Accent4" xfId="31" builtinId="43" customBuiltin="1"/>
    <cellStyle name="40% - Accent4 2" xfId="58"/>
    <cellStyle name="40% - Accent5" xfId="35" builtinId="47" customBuiltin="1"/>
    <cellStyle name="40% - Accent5 2" xfId="60"/>
    <cellStyle name="40% - Accent6" xfId="39" builtinId="51" customBuiltin="1"/>
    <cellStyle name="40% - Accent6 2" xfId="62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64"/>
    <cellStyle name="Comma 3" xfId="71"/>
    <cellStyle name="Currency 2" xfId="4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66"/>
    <cellStyle name="Normal 2 2 2" xfId="75"/>
    <cellStyle name="Normal 2 2 3" xfId="72"/>
    <cellStyle name="Normal 2 3" xfId="65"/>
    <cellStyle name="Normal 2 4" xfId="70"/>
    <cellStyle name="Normal 2 5" xfId="68"/>
    <cellStyle name="Normal 3" xfId="48"/>
    <cellStyle name="Normal 3 2" xfId="73"/>
    <cellStyle name="Normal 4" xfId="49"/>
    <cellStyle name="Normal 4 2" xfId="74"/>
    <cellStyle name="Normal 4 3" xfId="41"/>
    <cellStyle name="Normal 5" xfId="42"/>
    <cellStyle name="Normal 5 2" xfId="67"/>
    <cellStyle name="Normal 6" xfId="63"/>
    <cellStyle name="Note 2" xfId="47"/>
    <cellStyle name="Note 2 2" xfId="69"/>
    <cellStyle name="Note 3" xfId="50"/>
    <cellStyle name="Output" xfId="10" builtinId="21" customBuiltin="1"/>
    <cellStyle name="Percent 2" xfId="45"/>
    <cellStyle name="Title" xfId="1" builtinId="15" customBuiltin="1"/>
    <cellStyle name="Total" xfId="16" builtinId="25" customBuiltin="1"/>
    <cellStyle name="Warning Text" xfId="14" builtinId="11" customBuiltin="1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ra Barnes" refreshedDate="41591.631688657406" createdVersion="4" refreshedVersion="4" minRefreshableVersion="3" recordCount="0" supportSubquery="1" supportAdvancedDrill="1">
  <cacheSource type="external" connectionId="1"/>
  <cacheFields count="16">
    <cacheField name="[Measures].[Actual]" caption="Actual" numFmtId="0" hierarchy="41" level="32767"/>
    <cacheField name="[Districts].[District].[District]" caption="District" numFmtId="0" hierarchy="5" level="1" mappingCount="7">
      <sharedItems count="286">
        <s v="[Districts].[District].&amp;[D0101]" c="D0101" cp="7">
          <x/>
          <x/>
          <x/>
          <x/>
          <x/>
          <x/>
          <x/>
        </s>
        <s v="[Districts].[District].&amp;[D0102]" c="D0102" cp="7">
          <x v="1"/>
          <x v="1"/>
          <x v="1"/>
          <x v="1"/>
          <x v="1"/>
          <x/>
          <x/>
        </s>
        <s v="[Districts].[District].&amp;[D0103]" c="D0103" cp="7">
          <x v="2"/>
          <x v="2"/>
          <x v="2"/>
          <x v="2"/>
          <x v="2"/>
          <x/>
          <x/>
        </s>
        <s v="[Districts].[District].&amp;[D0105]" c="D0105" cp="7">
          <x v="3"/>
          <x v="3"/>
          <x v="3"/>
          <x v="3"/>
          <x v="3"/>
          <x/>
          <x/>
        </s>
        <s v="[Districts].[District].&amp;[D0106]" c="D0106" cp="7">
          <x v="4"/>
          <x v="4"/>
          <x v="4"/>
          <x v="4"/>
          <x v="3"/>
          <x/>
          <x/>
        </s>
        <s v="[Districts].[District].&amp;[D0107]" c="D0107" cp="7">
          <x v="5"/>
          <x v="5"/>
          <x v="5"/>
          <x v="5"/>
          <x v="4"/>
          <x/>
          <x/>
        </s>
        <s v="[Districts].[District].&amp;[D0108]" c="D0108" cp="7">
          <x v="6"/>
          <x v="6"/>
          <x v="6"/>
          <x v="6"/>
          <x v="4"/>
          <x/>
          <x/>
        </s>
        <s v="[Districts].[District].&amp;[D0109]" c="D0109" cp="7">
          <x v="7"/>
          <x v="7"/>
          <x v="7"/>
          <x v="7"/>
          <x v="4"/>
          <x/>
          <x/>
        </s>
        <s v="[Districts].[District].&amp;[D0110]" c="D0110" cp="7">
          <x v="8"/>
          <x v="8"/>
          <x v="8"/>
          <x v="8"/>
          <x v="4"/>
          <x/>
          <x/>
        </s>
        <s v="[Districts].[District].&amp;[D0111]" c="D0111" cp="7">
          <x v="9"/>
          <x v="9"/>
          <x v="9"/>
          <x v="9"/>
          <x v="4"/>
          <x/>
          <x/>
        </s>
        <s v="[Districts].[District].&amp;[D0112]" c="D0112" cp="7">
          <x v="10"/>
          <x v="10"/>
          <x v="10"/>
          <x v="10"/>
          <x v="4"/>
          <x/>
          <x/>
        </s>
        <s v="[Districts].[District].&amp;[D0113]" c="D0113" cp="7">
          <x v="11"/>
          <x v="11"/>
          <x v="11"/>
          <x v="11"/>
          <x v="4"/>
          <x/>
          <x/>
        </s>
        <s v="[Districts].[District].&amp;[D0114]" c="D0114" cp="7">
          <x v="12"/>
          <x v="9"/>
          <x v="9"/>
          <x v="12"/>
          <x v="4"/>
          <x/>
          <x/>
        </s>
        <s v="[Districts].[District].&amp;[D0115]" c="D0115" cp="7">
          <x v="13"/>
          <x v="11"/>
          <x v="11"/>
          <x v="13"/>
          <x v="4"/>
          <x/>
          <x/>
        </s>
        <s v="[Districts].[District].&amp;[D0200]" c="D0200" cp="7">
          <x v="14"/>
          <x v="12"/>
          <x v="12"/>
          <x v="14"/>
          <x v="1"/>
          <x/>
          <x/>
        </s>
        <s v="[Districts].[District].&amp;[D0202]" c="D0202" cp="7">
          <x v="15"/>
          <x v="13"/>
          <x v="13"/>
          <x v="15"/>
          <x v="4"/>
          <x/>
          <x/>
        </s>
        <s v="[Districts].[District].&amp;[D0203]" c="D0203" cp="7">
          <x v="16"/>
          <x v="13"/>
          <x v="13"/>
          <x v="16"/>
          <x v="4"/>
          <x v="1"/>
          <x/>
        </s>
        <s v="[Districts].[District].&amp;[D0204]" c="D0204" cp="7">
          <x v="17"/>
          <x v="13"/>
          <x v="13"/>
          <x v="17"/>
          <x v="4"/>
          <x v="1"/>
          <x/>
        </s>
        <s v="[Districts].[District].&amp;[D0205]" c="D0205" cp="7">
          <x v="18"/>
          <x v="14"/>
          <x v="14"/>
          <x v="18"/>
          <x v="4"/>
          <x v="2"/>
          <x/>
        </s>
        <s v="[Districts].[District].&amp;[D0206]" c="D0206" cp="7">
          <x v="19"/>
          <x v="14"/>
          <x v="14"/>
          <x v="19"/>
          <x v="4"/>
          <x v="2"/>
          <x/>
        </s>
        <s v="[Districts].[District].&amp;[D0207]" c="D0207" cp="7">
          <x v="20"/>
          <x v="15"/>
          <x v="15"/>
          <x v="20"/>
          <x v="4"/>
          <x v="3"/>
          <x/>
        </s>
        <s v="[Districts].[District].&amp;[D0208]" c="D0208" cp="7">
          <x v="21"/>
          <x v="16"/>
          <x v="16"/>
          <x v="21"/>
          <x v="2"/>
          <x/>
          <x/>
        </s>
        <s v="[Districts].[District].&amp;[D0209]" c="D0209" cp="7">
          <x v="22"/>
          <x v="17"/>
          <x v="17"/>
          <x v="22"/>
          <x v="1"/>
          <x/>
          <x/>
        </s>
        <s v="[Districts].[District].&amp;[D0210]" c="D0210" cp="7">
          <x v="23"/>
          <x v="17"/>
          <x v="17"/>
          <x v="23"/>
          <x v="1"/>
          <x/>
          <x/>
        </s>
        <s v="[Districts].[District].&amp;[D0211]" c="D0211" cp="7">
          <x v="24"/>
          <x v="18"/>
          <x v="18"/>
          <x v="24"/>
          <x v="4"/>
          <x v="4"/>
          <x/>
        </s>
        <s v="[Districts].[District].&amp;[D0212]" c="D0212" cp="7">
          <x v="25"/>
          <x v="18"/>
          <x v="18"/>
          <x v="25"/>
          <x v="4"/>
          <x v="4"/>
          <x/>
        </s>
        <s v="[Districts].[District].&amp;[D0214]" c="D0214" cp="7">
          <x v="26"/>
          <x v="19"/>
          <x v="19"/>
          <x v="26"/>
          <x v="4"/>
          <x/>
          <x/>
        </s>
        <s v="[Districts].[District].&amp;[D0215]" c="D0215" cp="7">
          <x v="27"/>
          <x v="20"/>
          <x v="20"/>
          <x v="27"/>
          <x v="1"/>
          <x/>
          <x/>
        </s>
        <s v="[Districts].[District].&amp;[D0216]" c="D0216" cp="7">
          <x v="28"/>
          <x v="20"/>
          <x v="20"/>
          <x v="28"/>
          <x v="1"/>
          <x/>
          <x/>
        </s>
        <s v="[Districts].[District].&amp;[D0217]" c="D0217" cp="7">
          <x v="29"/>
          <x v="21"/>
          <x v="21"/>
          <x v="29"/>
          <x v="1"/>
          <x/>
          <x/>
        </s>
        <s v="[Districts].[District].&amp;[D0218]" c="D0218" cp="7">
          <x v="30"/>
          <x v="21"/>
          <x v="21"/>
          <x v="30"/>
          <x v="1"/>
          <x/>
          <x/>
        </s>
        <s v="[Districts].[District].&amp;[D0219]" c="D0219" cp="7">
          <x v="31"/>
          <x v="22"/>
          <x v="22"/>
          <x v="31"/>
          <x v="1"/>
          <x/>
          <x/>
        </s>
        <s v="[Districts].[District].&amp;[D0220]" c="D0220" cp="7">
          <x v="32"/>
          <x v="22"/>
          <x v="22"/>
          <x v="32"/>
          <x v="1"/>
          <x/>
          <x/>
        </s>
        <s v="[Districts].[District].&amp;[D0223]" c="D0223" cp="7">
          <x v="33"/>
          <x v="6"/>
          <x v="6"/>
          <x v="33"/>
          <x v="5"/>
          <x v="5"/>
          <x/>
        </s>
        <s v="[Districts].[District].&amp;[D0224]" c="D0224" cp="7">
          <x v="34"/>
          <x v="6"/>
          <x v="6"/>
          <x v="34"/>
          <x v="5"/>
          <x v="6"/>
          <x/>
        </s>
        <s v="[Districts].[District].&amp;[D0225]" c="D0225" cp="7">
          <x v="35"/>
          <x v="23"/>
          <x v="23"/>
          <x v="35"/>
          <x v="4"/>
          <x/>
          <x/>
        </s>
        <s v="[Districts].[District].&amp;[D0226]" c="D0226" cp="7">
          <x v="36"/>
          <x v="23"/>
          <x v="23"/>
          <x v="36"/>
          <x v="1"/>
          <x/>
          <x/>
        </s>
        <s v="[Districts].[District].&amp;[D0227]" c="D0227" cp="7">
          <x v="37"/>
          <x v="24"/>
          <x v="24"/>
          <x v="37"/>
          <x v="1"/>
          <x/>
          <x/>
        </s>
        <s v="[Districts].[District].&amp;[D0229]" c="D0229" cp="7">
          <x v="38"/>
          <x v="25"/>
          <x v="25"/>
          <x v="38"/>
          <x v="3"/>
          <x/>
          <x/>
        </s>
        <s v="[Districts].[District].&amp;[D0230]" c="D0230" cp="7">
          <x v="39"/>
          <x v="25"/>
          <x v="25"/>
          <x v="39"/>
          <x v="4"/>
          <x v="7"/>
          <x/>
        </s>
        <s v="[Districts].[District].&amp;[D0231]" c="D0231" cp="7">
          <x v="40"/>
          <x v="25"/>
          <x v="25"/>
          <x v="40"/>
          <x v="3"/>
          <x v="7"/>
          <x/>
        </s>
        <s v="[Districts].[District].&amp;[D0232]" c="D0232" cp="7">
          <x v="41"/>
          <x v="25"/>
          <x v="25"/>
          <x v="41"/>
          <x v="4"/>
          <x v="7"/>
          <x/>
        </s>
        <s v="[Districts].[District].&amp;[D0233]" c="D0233" cp="7">
          <x v="42"/>
          <x v="25"/>
          <x v="25"/>
          <x v="42"/>
          <x v="4"/>
          <x v="7"/>
          <x/>
        </s>
        <s v="[Districts].[District].&amp;[D0234]" c="D0234" cp="7">
          <x v="43"/>
          <x v="26"/>
          <x v="26"/>
          <x v="43"/>
          <x v="4"/>
          <x/>
          <x/>
        </s>
        <s v="[Districts].[District].&amp;[D0235]" c="D0235" cp="7">
          <x v="44"/>
          <x v="26"/>
          <x v="26"/>
          <x v="44"/>
          <x v="4"/>
          <x v="8"/>
          <x/>
        </s>
        <s v="[Districts].[District].&amp;[D0237]" c="D0237" cp="7">
          <x v="45"/>
          <x v="27"/>
          <x v="27"/>
          <x v="45"/>
          <x v="4"/>
          <x v="4"/>
          <x/>
        </s>
        <s v="[Districts].[District].&amp;[D0239]" c="D0239" cp="7">
          <x v="46"/>
          <x v="28"/>
          <x v="28"/>
          <x v="46"/>
          <x v="6"/>
          <x/>
          <x/>
        </s>
        <s v="[Districts].[District].&amp;[D0240]" c="D0240" cp="7">
          <x v="47"/>
          <x v="28"/>
          <x v="28"/>
          <x v="47"/>
          <x v="6"/>
          <x/>
          <x/>
        </s>
        <s v="[Districts].[District].&amp;[D0241]" c="D0241" cp="7">
          <x v="48"/>
          <x v="29"/>
          <x v="29"/>
          <x v="48"/>
          <x v="2"/>
          <x/>
          <x/>
        </s>
        <s v="[Districts].[District].&amp;[D0242]" c="D0242" cp="7">
          <x v="49"/>
          <x v="29"/>
          <x v="29"/>
          <x v="49"/>
          <x v="2"/>
          <x/>
          <x/>
        </s>
        <s v="[Districts].[District].&amp;[D0243]" c="D0243" cp="7">
          <x v="50"/>
          <x v="30"/>
          <x v="30"/>
          <x v="50"/>
          <x v="4"/>
          <x v="9"/>
          <x/>
        </s>
        <s v="[Districts].[District].&amp;[D0244]" c="D0244" cp="7">
          <x v="51"/>
          <x v="30"/>
          <x v="30"/>
          <x v="51"/>
          <x v="3"/>
          <x v="9"/>
          <x/>
        </s>
        <s v="[Districts].[District].&amp;[D0245]" c="D0245" cp="7">
          <x v="52"/>
          <x v="30"/>
          <x v="30"/>
          <x v="52"/>
          <x v="3"/>
          <x v="9"/>
          <x/>
        </s>
        <s v="[Districts].[District].&amp;[D0246]" c="D0246" cp="7">
          <x v="53"/>
          <x v="31"/>
          <x v="31"/>
          <x v="53"/>
          <x v="4"/>
          <x v="8"/>
          <x/>
        </s>
        <s v="[Districts].[District].&amp;[D0247]" c="D0247" cp="7">
          <x v="54"/>
          <x v="31"/>
          <x v="31"/>
          <x v="54"/>
          <x v="4"/>
          <x v="8"/>
          <x/>
        </s>
        <s v="[Districts].[District].&amp;[D0248]" c="D0248" cp="7">
          <x v="55"/>
          <x v="31"/>
          <x v="31"/>
          <x v="55"/>
          <x/>
          <x v="8"/>
          <x/>
        </s>
        <s v="[Districts].[District].&amp;[D0249]" c="D0249" cp="7">
          <x v="56"/>
          <x v="31"/>
          <x v="31"/>
          <x v="56"/>
          <x v="4"/>
          <x v="8"/>
          <x/>
        </s>
        <s v="[Districts].[District].&amp;[D0250]" c="D0250" cp="7">
          <x v="57"/>
          <x v="31"/>
          <x v="31"/>
          <x v="57"/>
          <x v="4"/>
          <x v="8"/>
          <x/>
        </s>
        <s v="[Districts].[District].&amp;[D0251]" c="D0251" cp="7">
          <x v="58"/>
          <x v="32"/>
          <x v="32"/>
          <x v="58"/>
          <x v="4"/>
          <x v="10"/>
          <x/>
        </s>
        <s v="[Districts].[District].&amp;[D0252]" c="D0252" cp="7">
          <x v="59"/>
          <x v="32"/>
          <x v="32"/>
          <x v="59"/>
          <x v="4"/>
          <x v="10"/>
          <x/>
        </s>
        <s v="[Districts].[District].&amp;[D0253]" c="D0253" cp="7">
          <x v="60"/>
          <x v="32"/>
          <x v="32"/>
          <x v="60"/>
          <x v="4"/>
          <x v="10"/>
          <x/>
        </s>
        <s v="[Districts].[District].&amp;[D0254]" c="D0254" cp="7">
          <x v="61"/>
          <x v="33"/>
          <x v="33"/>
          <x v="61"/>
          <x v="7"/>
          <x/>
          <x/>
        </s>
        <s v="[Districts].[District].&amp;[D0255]" c="D0255" cp="7">
          <x v="62"/>
          <x v="33"/>
          <x v="33"/>
          <x v="62"/>
          <x v="7"/>
          <x/>
          <x/>
        </s>
        <s v="[Districts].[District].&amp;[D0256]" c="D0256" cp="7">
          <x v="63"/>
          <x v="34"/>
          <x v="34"/>
          <x v="63"/>
          <x v="4"/>
          <x/>
          <x/>
        </s>
        <s v="[Districts].[District].&amp;[D0257]" c="D0257" cp="7">
          <x v="64"/>
          <x v="34"/>
          <x v="34"/>
          <x v="64"/>
          <x v="4"/>
          <x/>
          <x/>
        </s>
        <s v="[Districts].[District].&amp;[D0258]" c="D0258" cp="7">
          <x v="65"/>
          <x v="34"/>
          <x v="34"/>
          <x v="65"/>
          <x v="4"/>
          <x/>
          <x/>
        </s>
        <s v="[Districts].[District].&amp;[D0259]" c="D0259" cp="7">
          <x v="66"/>
          <x v="35"/>
          <x v="35"/>
          <x v="66"/>
          <x v="4"/>
          <x/>
          <x/>
        </s>
        <s v="[Districts].[District].&amp;[D0260]" c="D0260" cp="7">
          <x v="67"/>
          <x v="35"/>
          <x v="35"/>
          <x v="67"/>
          <x v="3"/>
          <x/>
          <x/>
        </s>
        <s v="[Districts].[District].&amp;[D0261]" c="D0261" cp="7">
          <x v="68"/>
          <x v="35"/>
          <x v="35"/>
          <x v="68"/>
          <x v="4"/>
          <x/>
          <x/>
        </s>
        <s v="[Districts].[District].&amp;[D0262]" c="D0262" cp="7">
          <x v="69"/>
          <x v="35"/>
          <x v="35"/>
          <x v="69"/>
          <x v="3"/>
          <x/>
          <x/>
        </s>
        <s v="[Districts].[District].&amp;[D0263]" c="D0263" cp="7">
          <x v="70"/>
          <x v="35"/>
          <x v="35"/>
          <x v="70"/>
          <x v="4"/>
          <x/>
          <x/>
        </s>
        <s v="[Districts].[District].&amp;[D0264]" c="D0264" cp="7">
          <x v="71"/>
          <x v="35"/>
          <x v="35"/>
          <x v="71"/>
          <x v="8"/>
          <x/>
          <x/>
        </s>
        <s v="[Districts].[District].&amp;[D0265]" c="D0265" cp="7">
          <x v="72"/>
          <x v="35"/>
          <x v="35"/>
          <x v="72"/>
          <x v="8"/>
          <x/>
          <x/>
        </s>
        <s v="[Districts].[District].&amp;[D0266]" c="D0266" cp="7">
          <x v="73"/>
          <x v="35"/>
          <x v="35"/>
          <x v="73"/>
          <x v="4"/>
          <x/>
          <x/>
        </s>
        <s v="[Districts].[District].&amp;[D0267]" c="D0267" cp="7">
          <x v="74"/>
          <x v="35"/>
          <x v="35"/>
          <x v="74"/>
          <x v="9"/>
          <x/>
          <x/>
        </s>
        <s v="[Districts].[District].&amp;[D0268]" c="D0268" cp="7">
          <x v="75"/>
          <x v="35"/>
          <x v="35"/>
          <x v="75"/>
          <x v="3"/>
          <x/>
          <x/>
        </s>
        <s v="[Districts].[District].&amp;[D0269]" c="D0269" cp="7">
          <x v="76"/>
          <x v="36"/>
          <x v="36"/>
          <x v="76"/>
          <x v="10"/>
          <x v="4"/>
          <x/>
        </s>
        <s v="[Districts].[District].&amp;[D0270]" c="D0270" cp="7">
          <x v="77"/>
          <x v="36"/>
          <x v="36"/>
          <x v="77"/>
          <x v="10"/>
          <x v="4"/>
          <x/>
        </s>
        <s v="[Districts].[District].&amp;[D0271]" c="D0271" cp="7">
          <x v="78"/>
          <x v="36"/>
          <x v="36"/>
          <x v="78"/>
          <x v="10"/>
          <x v="4"/>
          <x/>
        </s>
        <s v="[Districts].[District].&amp;[D0272]" c="D0272" cp="7">
          <x v="79"/>
          <x v="37"/>
          <x v="37"/>
          <x v="79"/>
          <x v="5"/>
          <x v="11"/>
          <x/>
        </s>
        <s v="[Districts].[District].&amp;[D0273]" c="D0273" cp="7">
          <x v="80"/>
          <x v="37"/>
          <x v="37"/>
          <x v="80"/>
          <x v="5"/>
          <x v="11"/>
          <x/>
        </s>
        <s v="[Districts].[District].&amp;[D0274]" c="D0274" cp="7">
          <x v="81"/>
          <x v="38"/>
          <x v="38"/>
          <x v="81"/>
          <x v="2"/>
          <x/>
          <x/>
        </s>
        <s v="[Districts].[District].&amp;[D0275]" c="D0275" cp="7">
          <x v="82"/>
          <x v="38"/>
          <x v="38"/>
          <x v="82"/>
          <x v="2"/>
          <x/>
          <x/>
        </s>
        <s v="[Districts].[District].&amp;[D0281]" c="D0281" cp="7">
          <x v="83"/>
          <x v="39"/>
          <x v="39"/>
          <x v="83"/>
          <x v="2"/>
          <x/>
          <x/>
        </s>
        <s v="[Districts].[District].&amp;[D0282]" c="D0282" cp="7">
          <x v="84"/>
          <x v="40"/>
          <x v="40"/>
          <x v="84"/>
          <x v="3"/>
          <x v="12"/>
          <x/>
        </s>
        <s v="[Districts].[District].&amp;[D0283]" c="D0283" cp="7">
          <x v="85"/>
          <x v="40"/>
          <x v="40"/>
          <x v="85"/>
          <x v="4"/>
          <x v="12"/>
          <x/>
        </s>
        <s v="[Districts].[District].&amp;[D0284]" c="D0284" cp="7">
          <x v="86"/>
          <x v="41"/>
          <x v="41"/>
          <x v="86"/>
          <x v="4"/>
          <x v="10"/>
          <x/>
        </s>
        <s v="[Districts].[District].&amp;[D0285]" c="D0285" cp="7">
          <x v="87"/>
          <x v="42"/>
          <x v="42"/>
          <x v="87"/>
          <x v="4"/>
          <x/>
          <x/>
        </s>
        <s v="[Districts].[District].&amp;[D0286]" c="D0286" cp="7">
          <x v="88"/>
          <x v="42"/>
          <x v="42"/>
          <x v="88"/>
          <x v="4"/>
          <x v="12"/>
          <x/>
        </s>
        <s v="[Districts].[District].&amp;[D0287]" c="D0287" cp="7">
          <x v="89"/>
          <x v="43"/>
          <x v="43"/>
          <x v="89"/>
          <x v="4"/>
          <x/>
          <x/>
        </s>
        <s v="[Districts].[District].&amp;[D0288]" c="D0288" cp="7">
          <x v="90"/>
          <x v="43"/>
          <x v="43"/>
          <x v="90"/>
          <x v="4"/>
          <x v="13"/>
          <x/>
        </s>
        <s v="[Districts].[District].&amp;[D0289]" c="D0289" cp="7">
          <x v="91"/>
          <x v="43"/>
          <x v="43"/>
          <x v="91"/>
          <x v="4"/>
          <x/>
          <x/>
        </s>
        <s v="[Districts].[District].&amp;[D0290]" c="D0290" cp="7">
          <x v="92"/>
          <x v="43"/>
          <x v="43"/>
          <x v="92"/>
          <x v="4"/>
          <x/>
          <x/>
        </s>
        <s v="[Districts].[District].&amp;[D0291]" c="D0291" cp="7">
          <x v="93"/>
          <x v="44"/>
          <x v="44"/>
          <x v="93"/>
          <x v="2"/>
          <x/>
          <x/>
        </s>
        <s v="[Districts].[District].&amp;[D0292]" c="D0292" cp="7">
          <x v="94"/>
          <x v="44"/>
          <x v="44"/>
          <x v="94"/>
          <x v="2"/>
          <x/>
          <x/>
        </s>
        <s v="[Districts].[District].&amp;[D0293]" c="D0293" cp="7">
          <x v="95"/>
          <x v="44"/>
          <x v="44"/>
          <x v="95"/>
          <x v="2"/>
          <x/>
          <x/>
        </s>
        <s v="[Districts].[District].&amp;[D0294]" c="D0294" cp="7">
          <x v="96"/>
          <x v="45"/>
          <x v="45"/>
          <x v="96"/>
          <x v="2"/>
          <x/>
          <x/>
        </s>
        <s v="[Districts].[District].&amp;[D0297]" c="D0297" cp="7">
          <x v="97"/>
          <x v="2"/>
          <x v="2"/>
          <x v="97"/>
          <x v="2"/>
          <x/>
          <x/>
        </s>
        <s v="[Districts].[District].&amp;[D0298]" c="D0298" cp="7">
          <x v="98"/>
          <x v="46"/>
          <x v="46"/>
          <x v="98"/>
          <x v="6"/>
          <x v="11"/>
          <x/>
        </s>
        <s v="[Districts].[District].&amp;[D0299]" c="D0299" cp="7">
          <x v="99"/>
          <x v="46"/>
          <x v="46"/>
          <x v="99"/>
          <x v="6"/>
          <x v="11"/>
          <x/>
        </s>
        <s v="[Districts].[District].&amp;[D0300]" c="D0300" cp="7">
          <x v="100"/>
          <x v="47"/>
          <x v="47"/>
          <x v="100"/>
          <x v="4"/>
          <x v="14"/>
          <x/>
        </s>
        <s v="[Districts].[District].&amp;[D0303]" c="D0303" cp="7">
          <x v="101"/>
          <x v="4"/>
          <x v="4"/>
          <x v="101"/>
          <x v="1"/>
          <x/>
          <x/>
        </s>
        <s v="[Districts].[District].&amp;[D0305]" c="D0305" cp="7">
          <x v="102"/>
          <x v="48"/>
          <x v="48"/>
          <x v="102"/>
          <x v="6"/>
          <x/>
          <x/>
        </s>
        <s v="[Districts].[District].&amp;[D0306]" c="D0306" cp="7">
          <x v="103"/>
          <x v="48"/>
          <x v="48"/>
          <x v="103"/>
          <x v="6"/>
          <x/>
          <x/>
        </s>
        <s v="[Districts].[District].&amp;[D0307]" c="D0307" cp="7">
          <x v="104"/>
          <x v="48"/>
          <x v="48"/>
          <x v="104"/>
          <x v="6"/>
          <x/>
          <x/>
        </s>
        <s v="[Districts].[District].&amp;[D0308]" c="D0308" cp="7">
          <x v="105"/>
          <x v="49"/>
          <x v="49"/>
          <x v="105"/>
          <x v="9"/>
          <x/>
          <x/>
        </s>
        <s v="[Districts].[District].&amp;[D0309]" c="D0309" cp="7">
          <x v="106"/>
          <x v="49"/>
          <x v="49"/>
          <x v="106"/>
          <x v="9"/>
          <x/>
          <x/>
        </s>
        <s v="[Districts].[District].&amp;[D0310]" c="D0310" cp="7">
          <x v="107"/>
          <x v="49"/>
          <x v="49"/>
          <x v="107"/>
          <x v="9"/>
          <x/>
          <x/>
        </s>
        <s v="[Districts].[District].&amp;[D0311]" c="D0311" cp="7">
          <x v="108"/>
          <x v="49"/>
          <x v="49"/>
          <x v="108"/>
          <x v="9"/>
          <x/>
          <x/>
        </s>
        <s v="[Districts].[District].&amp;[D0312]" c="D0312" cp="7">
          <x v="109"/>
          <x v="49"/>
          <x v="49"/>
          <x v="109"/>
          <x v="9"/>
          <x/>
          <x/>
        </s>
        <s v="[Districts].[District].&amp;[D0313]" c="D0313" cp="7">
          <x v="110"/>
          <x v="49"/>
          <x v="49"/>
          <x v="110"/>
          <x v="9"/>
          <x/>
          <x/>
        </s>
        <s v="[Districts].[District].&amp;[D0314]" c="D0314" cp="7">
          <x v="111"/>
          <x v="50"/>
          <x v="50"/>
          <x v="111"/>
          <x v="2"/>
          <x/>
          <x/>
        </s>
        <s v="[Districts].[District].&amp;[D0315]" c="D0315" cp="7">
          <x v="112"/>
          <x v="50"/>
          <x v="50"/>
          <x v="112"/>
          <x v="2"/>
          <x/>
          <x/>
        </s>
        <s v="[Districts].[District].&amp;[D0316]" c="D0316" cp="7">
          <x v="113"/>
          <x v="50"/>
          <x v="50"/>
          <x v="113"/>
          <x v="2"/>
          <x/>
          <x/>
        </s>
        <s v="[Districts].[District].&amp;[D0320]" c="D0320" cp="7">
          <x v="114"/>
          <x v="51"/>
          <x v="51"/>
          <x v="114"/>
          <x v="4"/>
          <x/>
          <x/>
        </s>
        <s v="[Districts].[District].&amp;[D0321]" c="D0321" cp="7">
          <x v="115"/>
          <x v="51"/>
          <x v="51"/>
          <x v="115"/>
          <x v="4"/>
          <x/>
          <x/>
        </s>
        <s v="[Districts].[District].&amp;[D0322]" c="D0322" cp="7">
          <x v="116"/>
          <x v="51"/>
          <x v="51"/>
          <x v="116"/>
          <x v="4"/>
          <x v="15"/>
          <x/>
        </s>
        <s v="[Districts].[District].&amp;[D0323]" c="D0323" cp="7">
          <x v="117"/>
          <x v="51"/>
          <x v="51"/>
          <x v="117"/>
          <x v="3"/>
          <x/>
          <x/>
        </s>
        <s v="[Districts].[District].&amp;[D0325]" c="D0325" cp="7">
          <x v="118"/>
          <x v="8"/>
          <x v="8"/>
          <x v="118"/>
          <x v="10"/>
          <x v="4"/>
          <x/>
        </s>
        <s v="[Districts].[District].&amp;[D0326]" c="D0326" cp="7">
          <x v="119"/>
          <x v="8"/>
          <x v="8"/>
          <x v="119"/>
          <x v="4"/>
          <x v="4"/>
          <x/>
        </s>
        <s v="[Districts].[District].&amp;[D0327]" c="D0327" cp="7">
          <x v="120"/>
          <x v="10"/>
          <x v="10"/>
          <x v="120"/>
          <x v="6"/>
          <x/>
          <x/>
        </s>
        <s v="[Districts].[District].&amp;[D0329]" c="D0329" cp="7">
          <x v="121"/>
          <x v="52"/>
          <x v="52"/>
          <x v="121"/>
          <x v="4"/>
          <x/>
          <x/>
        </s>
        <s v="[Districts].[District].&amp;[D0330]" c="D0330" cp="7">
          <x v="122"/>
          <x v="52"/>
          <x v="52"/>
          <x v="122"/>
          <x v="3"/>
          <x/>
          <x/>
        </s>
        <s v="[Districts].[District].&amp;[D0331]" c="D0331" cp="7">
          <x v="123"/>
          <x v="53"/>
          <x v="53"/>
          <x v="123"/>
          <x v="9"/>
          <x/>
          <x/>
        </s>
        <s v="[Districts].[District].&amp;[D0332]" c="D0332" cp="7">
          <x v="124"/>
          <x v="53"/>
          <x v="53"/>
          <x v="124"/>
          <x v="7"/>
          <x/>
          <x/>
        </s>
        <s v="[Districts].[District].&amp;[D0333]" c="D0333" cp="7">
          <x v="125"/>
          <x v="54"/>
          <x v="54"/>
          <x v="125"/>
          <x v="5"/>
          <x v="6"/>
          <x/>
        </s>
        <s v="[Districts].[District].&amp;[D0334]" c="D0334" cp="7">
          <x v="126"/>
          <x v="54"/>
          <x v="54"/>
          <x v="126"/>
          <x v="4"/>
          <x v="5"/>
          <x/>
        </s>
        <s v="[Districts].[District].&amp;[D0335]" c="D0335" cp="7">
          <x v="127"/>
          <x v="55"/>
          <x v="55"/>
          <x v="127"/>
          <x v="4"/>
          <x v="15"/>
          <x/>
        </s>
        <s v="[Districts].[District].&amp;[D0336]" c="D0336" cp="7">
          <x v="128"/>
          <x v="55"/>
          <x v="55"/>
          <x v="128"/>
          <x v="4"/>
          <x v="15"/>
          <x/>
        </s>
        <s v="[Districts].[District].&amp;[D0337]" c="D0337" cp="7">
          <x v="129"/>
          <x v="55"/>
          <x v="55"/>
          <x v="129"/>
          <x v="4"/>
          <x v="15"/>
          <x/>
        </s>
        <s v="[Districts].[District].&amp;[D0338]" c="D0338" cp="7">
          <x v="130"/>
          <x v="56"/>
          <x v="56"/>
          <x v="130"/>
          <x v="11"/>
          <x/>
          <x/>
        </s>
        <s v="[Districts].[District].&amp;[D0339]" c="D0339" cp="7">
          <x v="131"/>
          <x v="56"/>
          <x v="56"/>
          <x v="131"/>
          <x v="11"/>
          <x/>
          <x/>
        </s>
        <s v="[Districts].[District].&amp;[D0340]" c="D0340" cp="7">
          <x v="132"/>
          <x v="56"/>
          <x v="56"/>
          <x v="132"/>
          <x v="11"/>
          <x/>
          <x/>
        </s>
        <s v="[Districts].[District].&amp;[D0341]" c="D0341" cp="7">
          <x v="133"/>
          <x v="56"/>
          <x v="56"/>
          <x v="133"/>
          <x v="11"/>
          <x/>
          <x/>
        </s>
        <s v="[Districts].[District].&amp;[D0342]" c="D0342" cp="7">
          <x v="134"/>
          <x v="56"/>
          <x v="56"/>
          <x v="134"/>
          <x v="11"/>
          <x/>
          <x/>
        </s>
        <s v="[Districts].[District].&amp;[D0343]" c="D0343" cp="7">
          <x v="135"/>
          <x v="56"/>
          <x v="56"/>
          <x v="135"/>
          <x v="11"/>
          <x/>
          <x/>
        </s>
        <s v="[Districts].[District].&amp;[D0344]" c="D0344" cp="7">
          <x v="136"/>
          <x v="57"/>
          <x v="57"/>
          <x v="136"/>
          <x v="3"/>
          <x v="13"/>
          <x/>
        </s>
        <s v="[Districts].[District].&amp;[D0345]" c="D0345" cp="7">
          <x v="137"/>
          <x v="58"/>
          <x v="58"/>
          <x v="137"/>
          <x v="4"/>
          <x/>
          <x/>
        </s>
        <s v="[Districts].[District].&amp;[D0346]" c="D0346" cp="7">
          <x v="138"/>
          <x v="57"/>
          <x v="57"/>
          <x v="138"/>
          <x v="4"/>
          <x v="13"/>
          <x/>
        </s>
        <s v="[Districts].[District].&amp;[D0347]" c="D0347" cp="7">
          <x v="139"/>
          <x v="59"/>
          <x v="59"/>
          <x v="139"/>
          <x v="4"/>
          <x v="16"/>
          <x/>
        </s>
        <s v="[Districts].[District].&amp;[D0348]" c="D0348" cp="7">
          <x v="140"/>
          <x v="60"/>
          <x v="60"/>
          <x v="140"/>
          <x v="4"/>
          <x/>
          <x/>
        </s>
        <s v="[Districts].[District].&amp;[D0349]" c="D0349" cp="7">
          <x v="141"/>
          <x v="61"/>
          <x v="61"/>
          <x v="141"/>
          <x v="9"/>
          <x/>
          <x/>
        </s>
        <s v="[Districts].[District].&amp;[D0350]" c="D0350" cp="7">
          <x v="142"/>
          <x v="61"/>
          <x v="61"/>
          <x v="142"/>
          <x v="9"/>
          <x/>
          <x/>
        </s>
        <s v="[Districts].[District].&amp;[D0351]" c="D0351" cp="7">
          <x v="143"/>
          <x v="61"/>
          <x v="61"/>
          <x v="143"/>
          <x v="3"/>
          <x/>
          <x/>
        </s>
        <s v="[Districts].[District].&amp;[D0352]" c="D0352" cp="7">
          <x v="144"/>
          <x v="62"/>
          <x v="62"/>
          <x v="144"/>
          <x v="2"/>
          <x/>
          <x/>
        </s>
        <s v="[Districts].[District].&amp;[D0353]" c="D0353" cp="7">
          <x v="145"/>
          <x v="63"/>
          <x v="63"/>
          <x v="145"/>
          <x v="4"/>
          <x/>
          <x/>
        </s>
        <s v="[Districts].[District].&amp;[D0355]" c="D0355" cp="7">
          <x v="146"/>
          <x v="64"/>
          <x v="64"/>
          <x v="146"/>
          <x v="9"/>
          <x v="17"/>
          <x/>
        </s>
        <s v="[Districts].[District].&amp;[D0356]" c="D0356" cp="7">
          <x v="147"/>
          <x v="63"/>
          <x v="63"/>
          <x v="147"/>
          <x v="4"/>
          <x/>
          <x/>
        </s>
        <s v="[Districts].[District].&amp;[D0357]" c="D0357" cp="7">
          <x v="148"/>
          <x v="63"/>
          <x v="63"/>
          <x v="148"/>
          <x v="4"/>
          <x/>
          <x/>
        </s>
        <s v="[Districts].[District].&amp;[D0358]" c="D0358" cp="7">
          <x v="149"/>
          <x v="63"/>
          <x v="63"/>
          <x v="149"/>
          <x v="8"/>
          <x/>
          <x/>
        </s>
        <s v="[Districts].[District].&amp;[D0359]" c="D0359" cp="7">
          <x v="150"/>
          <x v="63"/>
          <x v="63"/>
          <x v="150"/>
          <x v="8"/>
          <x/>
          <x/>
        </s>
        <s v="[Districts].[District].&amp;[D0360]" c="D0360" cp="7">
          <x v="151"/>
          <x v="63"/>
          <x v="63"/>
          <x v="151"/>
          <x v="3"/>
          <x/>
          <x/>
        </s>
        <s v="[Districts].[District].&amp;[D0361]" c="D0361" cp="7">
          <x v="152"/>
          <x v="65"/>
          <x v="65"/>
          <x v="152"/>
          <x v="7"/>
          <x/>
          <x/>
        </s>
        <s v="[Districts].[District].&amp;[D0362]" c="D0362" cp="7">
          <x v="153"/>
          <x v="57"/>
          <x v="57"/>
          <x v="153"/>
          <x v="4"/>
          <x v="13"/>
          <x/>
        </s>
        <s v="[Districts].[District].&amp;[D0363]" c="D0363" cp="7">
          <x v="154"/>
          <x v="66"/>
          <x v="66"/>
          <x v="154"/>
          <x v="1"/>
          <x/>
          <x/>
        </s>
        <s v="[Districts].[District].&amp;[D0364]" c="D0364" cp="7">
          <x v="155"/>
          <x v="67"/>
          <x v="67"/>
          <x v="155"/>
          <x v="5"/>
          <x v="18"/>
          <x/>
        </s>
        <s v="[Districts].[District].&amp;[D0365]" c="D0365" cp="7">
          <x v="156"/>
          <x v="68"/>
          <x v="68"/>
          <x v="156"/>
          <x v="4"/>
          <x v="13"/>
          <x/>
        </s>
        <s v="[Districts].[District].&amp;[D0366]" c="D0366" cp="7">
          <x v="157"/>
          <x v="69"/>
          <x v="69"/>
          <x v="157"/>
          <x/>
          <x/>
          <x/>
        </s>
        <s v="[Districts].[District].&amp;[D0367]" c="D0367" cp="7">
          <x v="158"/>
          <x v="70"/>
          <x v="70"/>
          <x v="158"/>
          <x v="4"/>
          <x v="13"/>
          <x/>
        </s>
        <s v="[Districts].[District].&amp;[D0368]" c="D0368" cp="7">
          <x v="159"/>
          <x v="70"/>
          <x v="70"/>
          <x v="159"/>
          <x v="4"/>
          <x v="13"/>
          <x/>
        </s>
        <s v="[Districts].[District].&amp;[D0369]" c="D0369" cp="7">
          <x v="160"/>
          <x v="71"/>
          <x v="71"/>
          <x v="160"/>
          <x v="9"/>
          <x/>
          <x/>
        </s>
        <s v="[Districts].[District].&amp;[D0371]" c="D0371" cp="7">
          <x v="161"/>
          <x v="1"/>
          <x v="1"/>
          <x v="161"/>
          <x v="1"/>
          <x/>
          <x/>
        </s>
        <s v="[Districts].[District].&amp;[D0372]" c="D0372" cp="7">
          <x v="162"/>
          <x v="58"/>
          <x v="58"/>
          <x v="162"/>
          <x v="4"/>
          <x/>
          <x/>
        </s>
        <s v="[Districts].[District].&amp;[D0373]" c="D0373" cp="7">
          <x v="163"/>
          <x v="71"/>
          <x v="71"/>
          <x v="163"/>
          <x v="9"/>
          <x v="19"/>
          <x/>
        </s>
        <s v="[Districts].[District].&amp;[D0374]" c="D0374" cp="7">
          <x v="164"/>
          <x v="72"/>
          <x v="72"/>
          <x v="164"/>
          <x v="1"/>
          <x/>
          <x/>
        </s>
        <s v="[Districts].[District].&amp;[D0375]" c="D0375" cp="7">
          <x v="165"/>
          <x v="14"/>
          <x v="14"/>
          <x v="165"/>
          <x v="4"/>
          <x v="2"/>
          <x/>
        </s>
        <s v="[Districts].[District].&amp;[D0376]" c="D0376" cp="7">
          <x v="166"/>
          <x v="73"/>
          <x v="73"/>
          <x v="166"/>
          <x v="9"/>
          <x v="20"/>
          <x/>
        </s>
        <s v="[Districts].[District].&amp;[D0377]" c="D0377" cp="7">
          <x v="167"/>
          <x v="74"/>
          <x v="74"/>
          <x v="167"/>
          <x v="11"/>
          <x/>
          <x/>
        </s>
        <s v="[Districts].[District].&amp;[D0378]" c="D0378" cp="7">
          <x v="168"/>
          <x v="75"/>
          <x v="75"/>
          <x v="168"/>
          <x v="4"/>
          <x v="5"/>
          <x/>
        </s>
        <s v="[Districts].[District].&amp;[D0379]" c="D0379" cp="7">
          <x v="169"/>
          <x v="76"/>
          <x v="76"/>
          <x v="169"/>
          <x v="5"/>
          <x v="5"/>
          <x/>
        </s>
        <s v="[Districts].[District].&amp;[D0380]" c="D0380" cp="7">
          <x v="170"/>
          <x v="67"/>
          <x v="67"/>
          <x v="170"/>
          <x v="5"/>
          <x v="21"/>
          <x/>
        </s>
        <s v="[Districts].[District].&amp;[D0381]" c="D0381" cp="7">
          <x v="171"/>
          <x v="77"/>
          <x v="77"/>
          <x v="171"/>
          <x v="1"/>
          <x/>
          <x/>
        </s>
        <s v="[Districts].[District].&amp;[D0382]" c="D0382" cp="7">
          <x v="172"/>
          <x v="78"/>
          <x v="78"/>
          <x v="172"/>
          <x v="7"/>
          <x/>
          <x/>
        </s>
        <s v="[Districts].[District].&amp;[D0383]" c="D0383" cp="7">
          <x v="173"/>
          <x v="75"/>
          <x v="75"/>
          <x v="173"/>
          <x v="3"/>
          <x/>
          <x/>
        </s>
        <s v="[Districts].[District].&amp;[D0384]" c="D0384" cp="7">
          <x v="174"/>
          <x v="75"/>
          <x v="75"/>
          <x v="38"/>
          <x v="5"/>
          <x v="5"/>
          <x/>
        </s>
        <s v="[Districts].[District].&amp;[D0385]" c="D0385" cp="7">
          <x v="175"/>
          <x v="14"/>
          <x v="14"/>
          <x v="174"/>
          <x v="8"/>
          <x v="2"/>
          <x/>
        </s>
        <s v="[Districts].[District].&amp;[D0386]" c="D0386" cp="7">
          <x v="176"/>
          <x v="79"/>
          <x v="79"/>
          <x v="175"/>
          <x v="4"/>
          <x v="10"/>
          <x/>
        </s>
        <s v="[Districts].[District].&amp;[D0387]" c="D0387" cp="7">
          <x v="177"/>
          <x v="80"/>
          <x v="80"/>
          <x v="176"/>
          <x v="4"/>
          <x/>
          <x/>
        </s>
        <s v="[Districts].[District].&amp;[D0388]" c="D0388" cp="7">
          <x v="178"/>
          <x v="81"/>
          <x v="81"/>
          <x v="177"/>
          <x v="10"/>
          <x v="22"/>
          <x/>
        </s>
        <s v="[Districts].[District].&amp;[D0389]" c="D0389" cp="7">
          <x v="179"/>
          <x v="79"/>
          <x v="79"/>
          <x v="178"/>
          <x v="4"/>
          <x/>
          <x/>
        </s>
        <s v="[Districts].[District].&amp;[D0390]" c="D0390" cp="7">
          <x v="180"/>
          <x v="79"/>
          <x v="79"/>
          <x v="179"/>
          <x v="4"/>
          <x v="10"/>
          <x/>
        </s>
        <s v="[Districts].[District].&amp;[D0392]" c="D0392" cp="7">
          <x v="181"/>
          <x v="82"/>
          <x v="82"/>
          <x v="180"/>
          <x v="4"/>
          <x v="4"/>
          <x/>
        </s>
        <s v="[Districts].[District].&amp;[D0393]" c="D0393" cp="7">
          <x v="182"/>
          <x v="83"/>
          <x v="83"/>
          <x v="181"/>
          <x v="6"/>
          <x/>
          <x/>
        </s>
        <s v="[Districts].[District].&amp;[D0394]" c="D0394" cp="7">
          <x v="183"/>
          <x v="14"/>
          <x v="14"/>
          <x v="182"/>
          <x v="4"/>
          <x v="2"/>
          <x/>
        </s>
        <s v="[Districts].[District].&amp;[D0395]" c="D0395" cp="7">
          <x v="184"/>
          <x v="84"/>
          <x v="84"/>
          <x v="183"/>
          <x v="4"/>
          <x v="22"/>
          <x/>
        </s>
        <s v="[Districts].[District].&amp;[D0396]" c="D0396" cp="7">
          <x v="185"/>
          <x v="14"/>
          <x v="14"/>
          <x v="184"/>
          <x v="8"/>
          <x v="2"/>
          <x/>
        </s>
        <s v="[Districts].[District].&amp;[D0397]" c="D0397" cp="7">
          <x v="186"/>
          <x v="85"/>
          <x v="85"/>
          <x v="185"/>
          <x v="4"/>
          <x/>
          <x/>
        </s>
        <s v="[Districts].[District].&amp;[D0398]" c="D0398" cp="7">
          <x v="187"/>
          <x v="85"/>
          <x v="85"/>
          <x v="186"/>
          <x v="9"/>
          <x/>
          <x/>
        </s>
        <s v="[Districts].[District].&amp;[D0399]" c="D0399" cp="7">
          <x v="188"/>
          <x v="86"/>
          <x v="86"/>
          <x v="187"/>
          <x v="10"/>
          <x v="4"/>
          <x/>
        </s>
        <s v="[Districts].[District].&amp;[D0400]" c="D0400" cp="7">
          <x v="189"/>
          <x v="87"/>
          <x v="87"/>
          <x v="188"/>
          <x v="9"/>
          <x v="23"/>
          <x/>
        </s>
        <s v="[Districts].[District].&amp;[D0401]" c="D0401" cp="7">
          <x v="190"/>
          <x v="73"/>
          <x v="73"/>
          <x v="189"/>
          <x v="9"/>
          <x v="20"/>
          <x/>
        </s>
        <s v="[Districts].[District].&amp;[D0402]" c="D0402" cp="7">
          <x v="191"/>
          <x v="14"/>
          <x v="14"/>
          <x v="190"/>
          <x v="4"/>
          <x v="2"/>
          <x/>
        </s>
        <s v="[Districts].[District].&amp;[D0403]" c="D0403" cp="7">
          <x v="192"/>
          <x v="84"/>
          <x v="84"/>
          <x v="191"/>
          <x v="10"/>
          <x v="17"/>
          <x/>
        </s>
        <s v="[Districts].[District].&amp;[D0404]" c="D0404" cp="7">
          <x v="193"/>
          <x v="88"/>
          <x v="88"/>
          <x v="192"/>
          <x/>
          <x v="8"/>
          <x/>
        </s>
        <s v="[Districts].[District].&amp;[D0405]" c="D0405" cp="7">
          <x v="194"/>
          <x v="73"/>
          <x v="73"/>
          <x v="193"/>
          <x v="9"/>
          <x v="20"/>
          <x/>
        </s>
        <s v="[Districts].[District].&amp;[D0407]" c="D0407" cp="7">
          <x v="195"/>
          <x v="86"/>
          <x v="86"/>
          <x v="194"/>
          <x v="10"/>
          <x/>
          <x/>
        </s>
        <s v="[Districts].[District].&amp;[D0408]" c="D0408" cp="7">
          <x v="196"/>
          <x v="85"/>
          <x v="85"/>
          <x v="195"/>
          <x v="9"/>
          <x/>
          <x/>
        </s>
        <s v="[Districts].[District].&amp;[D0409]" c="D0409" cp="7">
          <x v="197"/>
          <x v="74"/>
          <x v="74"/>
          <x v="196"/>
          <x v="4"/>
          <x/>
          <x/>
        </s>
        <s v="[Districts].[District].&amp;[D0410]" c="D0410" cp="7">
          <x v="198"/>
          <x v="85"/>
          <x v="85"/>
          <x v="197"/>
          <x v="9"/>
          <x/>
          <x/>
        </s>
        <s v="[Districts].[District].&amp;[D0411]" c="D0411" cp="7">
          <x v="199"/>
          <x v="85"/>
          <x v="85"/>
          <x v="198"/>
          <x v="9"/>
          <x/>
          <x/>
        </s>
        <s v="[Districts].[District].&amp;[D0412]" c="D0412" cp="7">
          <x v="200"/>
          <x v="89"/>
          <x v="89"/>
          <x v="199"/>
          <x v="2"/>
          <x/>
          <x/>
        </s>
        <s v="[Districts].[District].&amp;[D0413]" c="D0413" cp="7">
          <x v="201"/>
          <x/>
          <x/>
          <x v="200"/>
          <x v="4"/>
          <x/>
          <x/>
        </s>
        <s v="[Districts].[District].&amp;[D0415]" c="D0415" cp="7">
          <x v="202"/>
          <x v="90"/>
          <x v="90"/>
          <x v="201"/>
          <x v="4"/>
          <x/>
          <x/>
        </s>
        <s v="[Districts].[District].&amp;[D0416]" c="D0416" cp="7">
          <x v="203"/>
          <x v="70"/>
          <x v="70"/>
          <x v="202"/>
          <x v="4"/>
          <x v="13"/>
          <x/>
        </s>
        <s v="[Districts].[District].&amp;[D0417]" c="D0417" cp="7">
          <x v="204"/>
          <x v="91"/>
          <x v="91"/>
          <x v="203"/>
          <x v="4"/>
          <x v="10"/>
          <x/>
        </s>
        <s v="[Districts].[District].&amp;[D0418]" c="D0418" cp="7">
          <x v="205"/>
          <x v="87"/>
          <x v="87"/>
          <x v="204"/>
          <x v="9"/>
          <x v="23"/>
          <x/>
        </s>
        <s v="[Districts].[District].&amp;[D0419]" c="D0419" cp="7">
          <x v="206"/>
          <x v="87"/>
          <x v="87"/>
          <x v="205"/>
          <x v="9"/>
          <x v="23"/>
          <x/>
        </s>
        <s v="[Districts].[District].&amp;[D0420]" c="D0420" cp="7">
          <x v="207"/>
          <x v="92"/>
          <x v="92"/>
          <x v="206"/>
          <x v="4"/>
          <x v="24"/>
          <x/>
        </s>
        <s v="[Districts].[District].&amp;[D0421]" c="D0421" cp="7">
          <x v="208"/>
          <x v="92"/>
          <x v="92"/>
          <x v="207"/>
          <x v="4"/>
          <x/>
          <x/>
        </s>
        <s v="[Districts].[District].&amp;[D0422]" c="D0422" cp="7">
          <x v="209"/>
          <x v="93"/>
          <x v="93"/>
          <x v="208"/>
          <x v="4"/>
          <x v="14"/>
          <x/>
        </s>
        <s v="[Districts].[District].&amp;[D0423]" c="D0423" cp="7">
          <x v="210"/>
          <x v="87"/>
          <x v="87"/>
          <x v="209"/>
          <x v="9"/>
          <x v="23"/>
          <x/>
        </s>
        <s v="[Districts].[District].&amp;[D0426]" c="D0426" cp="7">
          <x v="211"/>
          <x v="7"/>
          <x v="7"/>
          <x v="210"/>
          <x v="5"/>
          <x v="6"/>
          <x/>
        </s>
        <s v="[Districts].[District].&amp;[D0428]" c="D0428" cp="7">
          <x v="212"/>
          <x v="64"/>
          <x v="64"/>
          <x v="211"/>
          <x v="4"/>
          <x v="17"/>
          <x/>
        </s>
        <s v="[Districts].[District].&amp;[D0429]" c="D0429" cp="7">
          <x v="213"/>
          <x v="9"/>
          <x v="9"/>
          <x v="212"/>
          <x v="4"/>
          <x/>
          <x/>
        </s>
        <s v="[Districts].[District].&amp;[D0430]" c="D0430" cp="7">
          <x v="214"/>
          <x v="90"/>
          <x v="90"/>
          <x v="213"/>
          <x v="4"/>
          <x/>
          <x/>
        </s>
        <s v="[Districts].[District].&amp;[D0431]" c="D0431" cp="7">
          <x v="215"/>
          <x v="64"/>
          <x v="64"/>
          <x v="214"/>
          <x v="4"/>
          <x v="17"/>
          <x/>
        </s>
        <s v="[Districts].[District].&amp;[D0432]" c="D0432" cp="7">
          <x v="216"/>
          <x v="81"/>
          <x v="81"/>
          <x v="215"/>
          <x v="10"/>
          <x v="22"/>
          <x/>
        </s>
        <s v="[Districts].[District].&amp;[D0434]" c="D0434" cp="7">
          <x v="217"/>
          <x v="92"/>
          <x v="92"/>
          <x v="216"/>
          <x v="4"/>
          <x/>
          <x/>
        </s>
        <s v="[Districts].[District].&amp;[D0435]" c="D0435" cp="7">
          <x v="218"/>
          <x v="83"/>
          <x v="83"/>
          <x v="217"/>
          <x v="6"/>
          <x/>
          <x/>
        </s>
        <s v="[Districts].[District].&amp;[D0436]" c="D0436" cp="7">
          <x v="219"/>
          <x v="94"/>
          <x v="94"/>
          <x v="218"/>
          <x v="4"/>
          <x/>
          <x/>
        </s>
        <s v="[Districts].[District].&amp;[D0437]" c="D0437" cp="7">
          <x v="220"/>
          <x v="58"/>
          <x v="58"/>
          <x v="219"/>
          <x v="4"/>
          <x/>
          <x/>
        </s>
        <s v="[Districts].[District].&amp;[D0438]" c="D0438" cp="7">
          <x v="221"/>
          <x v="78"/>
          <x v="78"/>
          <x v="220"/>
          <x v="7"/>
          <x/>
          <x/>
        </s>
        <s v="[Districts].[District].&amp;[D0439]" c="D0439" cp="7">
          <x v="222"/>
          <x v="71"/>
          <x v="71"/>
          <x v="221"/>
          <x v="9"/>
          <x/>
          <x/>
        </s>
        <s v="[Districts].[District].&amp;[D0440]" c="D0440" cp="7">
          <x v="223"/>
          <x v="71"/>
          <x v="71"/>
          <x v="222"/>
          <x v="9"/>
          <x v="19"/>
          <x/>
        </s>
        <s v="[Districts].[District].&amp;[D0443]" c="D0443" cp="7">
          <x v="224"/>
          <x v="77"/>
          <x v="77"/>
          <x v="223"/>
          <x v="1"/>
          <x/>
          <x/>
        </s>
        <s v="[Districts].[District].&amp;[D0444]" c="D0444" cp="7">
          <x v="225"/>
          <x v="73"/>
          <x v="73"/>
          <x v="224"/>
          <x v="9"/>
          <x v="20"/>
          <x/>
        </s>
        <s v="[Districts].[District].&amp;[D0445]" c="D0445" cp="7">
          <x v="226"/>
          <x v="94"/>
          <x v="94"/>
          <x v="225"/>
          <x v="4"/>
          <x/>
          <x/>
        </s>
        <s v="[Districts].[District].&amp;[D0446]" c="D0446" cp="7">
          <x v="227"/>
          <x v="94"/>
          <x v="94"/>
          <x v="226"/>
          <x v="4"/>
          <x/>
          <x/>
        </s>
        <s v="[Districts].[District].&amp;[D0447]" c="D0447" cp="7">
          <x v="228"/>
          <x v="94"/>
          <x v="94"/>
          <x v="227"/>
          <x v="4"/>
          <x/>
          <x/>
        </s>
        <s v="[Districts].[District].&amp;[D0448]" c="D0448" cp="7">
          <x v="229"/>
          <x v="87"/>
          <x v="87"/>
          <x v="228"/>
          <x v="9"/>
          <x v="23"/>
          <x/>
        </s>
        <s v="[Districts].[District].&amp;[D0449]" c="D0449" cp="7">
          <x v="230"/>
          <x v="15"/>
          <x v="15"/>
          <x v="229"/>
          <x v="3"/>
          <x v="3"/>
          <x/>
        </s>
        <s v="[Districts].[District].&amp;[D0450]" c="D0450" cp="7">
          <x v="231"/>
          <x v="58"/>
          <x v="58"/>
          <x v="230"/>
          <x v="4"/>
          <x/>
          <x/>
        </s>
        <s v="[Districts].[District].&amp;[D0452]" c="D0452" cp="7">
          <x v="232"/>
          <x v="95"/>
          <x v="95"/>
          <x v="231"/>
          <x v="3"/>
          <x/>
          <x/>
        </s>
        <s v="[Districts].[District].&amp;[D0453]" c="D0453" cp="7">
          <x v="233"/>
          <x v="15"/>
          <x v="15"/>
          <x v="232"/>
          <x v="4"/>
          <x v="3"/>
          <x/>
        </s>
        <s v="[Districts].[District].&amp;[D0454]" c="D0454" cp="7">
          <x v="234"/>
          <x v="92"/>
          <x v="92"/>
          <x v="233"/>
          <x v="4"/>
          <x/>
          <x/>
        </s>
        <s v="[Districts].[District].&amp;[D0456]" c="D0456" cp="7">
          <x v="235"/>
          <x v="92"/>
          <x v="92"/>
          <x v="234"/>
          <x v="4"/>
          <x/>
          <x/>
        </s>
        <s v="[Districts].[District].&amp;[D0457]" c="D0457" cp="7">
          <x v="236"/>
          <x v="66"/>
          <x v="66"/>
          <x v="235"/>
          <x v="1"/>
          <x/>
          <x/>
        </s>
        <s v="[Districts].[District].&amp;[D0458]" c="D0458" cp="7">
          <x v="237"/>
          <x v="15"/>
          <x v="15"/>
          <x v="236"/>
          <x v="4"/>
          <x v="3"/>
          <x/>
        </s>
        <s v="[Districts].[District].&amp;[D0459]" c="D0459" cp="7">
          <x v="238"/>
          <x v="77"/>
          <x v="77"/>
          <x v="237"/>
          <x v="1"/>
          <x/>
          <x/>
        </s>
        <s v="[Districts].[District].&amp;[D0460]" c="D0460" cp="7">
          <x v="239"/>
          <x v="71"/>
          <x v="71"/>
          <x v="238"/>
          <x v="9"/>
          <x v="19"/>
          <x/>
        </s>
        <s v="[Districts].[District].&amp;[D0461]" c="D0461" cp="7">
          <x v="240"/>
          <x v="80"/>
          <x v="80"/>
          <x v="239"/>
          <x v="4"/>
          <x/>
          <x/>
        </s>
        <s v="[Districts].[District].&amp;[D0462]" c="D0462" cp="7">
          <x v="241"/>
          <x v="96"/>
          <x v="96"/>
          <x v="240"/>
          <x v="4"/>
          <x/>
          <x/>
        </s>
        <s v="[Districts].[District].&amp;[D0463]" c="D0463" cp="7">
          <x v="242"/>
          <x v="96"/>
          <x v="96"/>
          <x v="241"/>
          <x v="4"/>
          <x/>
          <x/>
        </s>
        <s v="[Districts].[District].&amp;[D0464]" c="D0464" cp="7">
          <x v="243"/>
          <x v="15"/>
          <x v="15"/>
          <x v="242"/>
          <x v="4"/>
          <x v="3"/>
          <x/>
        </s>
        <s v="[Districts].[District].&amp;[D0465]" c="D0465" cp="7">
          <x v="244"/>
          <x v="96"/>
          <x v="96"/>
          <x v="243"/>
          <x v="8"/>
          <x/>
          <x/>
        </s>
        <s v="[Districts].[District].&amp;[D0466]" c="D0466" cp="7">
          <x v="245"/>
          <x v="97"/>
          <x v="97"/>
          <x v="244"/>
          <x v="1"/>
          <x/>
          <x/>
        </s>
        <s v="[Districts].[District].&amp;[D0467]" c="D0467" cp="7">
          <x v="246"/>
          <x v="98"/>
          <x v="98"/>
          <x v="245"/>
          <x v="1"/>
          <x/>
          <x/>
        </s>
        <s v="[Districts].[District].&amp;[D0468]" c="D0468" cp="7">
          <x v="247"/>
          <x v="99"/>
          <x v="99"/>
          <x v="246"/>
          <x v="2"/>
          <x/>
          <x/>
        </s>
        <s v="[Districts].[District].&amp;[D0469]" c="D0469" cp="7">
          <x v="248"/>
          <x v="15"/>
          <x v="15"/>
          <x v="247"/>
          <x v="3"/>
          <x v="3"/>
          <x/>
        </s>
        <s v="[Districts].[District].&amp;[D0470]" c="D0470" cp="7">
          <x v="249"/>
          <x v="96"/>
          <x v="96"/>
          <x v="248"/>
          <x v="4"/>
          <x/>
          <x/>
        </s>
        <s v="[Districts].[District].&amp;[D0471]" c="D0471" cp="7">
          <x v="250"/>
          <x v="96"/>
          <x v="96"/>
          <x v="249"/>
          <x v="4"/>
          <x/>
          <x/>
        </s>
        <s v="[Districts].[District].&amp;[D0473]" c="D0473" cp="7">
          <x v="251"/>
          <x v="83"/>
          <x v="83"/>
          <x v="250"/>
          <x v="6"/>
          <x/>
          <x/>
        </s>
        <s v="[Districts].[District].&amp;[D0474]" c="D0474" cp="7">
          <x v="252"/>
          <x v="93"/>
          <x v="93"/>
          <x v="251"/>
          <x v="4"/>
          <x v="14"/>
          <x/>
        </s>
        <s v="[Districts].[District].&amp;[D0475]" c="D0475" cp="7">
          <x v="253"/>
          <x v="100"/>
          <x v="100"/>
          <x v="252"/>
          <x v="4"/>
          <x/>
          <x/>
        </s>
        <s v="[Districts].[District].&amp;[D0476]" c="D0476" cp="7">
          <x v="254"/>
          <x v="1"/>
          <x v="1"/>
          <x v="253"/>
          <x v="1"/>
          <x/>
          <x/>
        </s>
        <s v="[Districts].[District].&amp;[D0477]" c="D0477" cp="7">
          <x v="255"/>
          <x v="1"/>
          <x v="1"/>
          <x v="254"/>
          <x v="1"/>
          <x/>
          <x/>
        </s>
        <s v="[Districts].[District].&amp;[D0479]" c="D0479" cp="7">
          <x v="256"/>
          <x v="68"/>
          <x v="68"/>
          <x v="255"/>
          <x v="4"/>
          <x/>
          <x/>
        </s>
        <s v="[Districts].[District].&amp;[D0480]" c="D0480" cp="7">
          <x v="257"/>
          <x v="101"/>
          <x v="101"/>
          <x v="256"/>
          <x v="1"/>
          <x/>
          <x/>
        </s>
        <s v="[Districts].[District].&amp;[D0481]" c="D0481" cp="7">
          <x v="258"/>
          <x v="83"/>
          <x v="83"/>
          <x v="257"/>
          <x v="6"/>
          <x/>
          <x/>
        </s>
        <s v="[Districts].[District].&amp;[D0482]" c="D0482" cp="7">
          <x v="259"/>
          <x v="99"/>
          <x v="99"/>
          <x v="258"/>
          <x v="1"/>
          <x/>
          <x/>
        </s>
        <s v="[Districts].[District].&amp;[D0483]" c="D0483" cp="7">
          <x v="260"/>
          <x v="101"/>
          <x v="101"/>
          <x v="259"/>
          <x v="1"/>
          <x/>
          <x/>
        </s>
        <s v="[Districts].[District].&amp;[D0484]" c="D0484" cp="7">
          <x v="261"/>
          <x v="80"/>
          <x v="80"/>
          <x v="260"/>
          <x v="4"/>
          <x/>
          <x/>
        </s>
        <s v="[Districts].[District].&amp;[D0487]" c="D0487" cp="7">
          <x v="262"/>
          <x v="83"/>
          <x v="83"/>
          <x v="261"/>
          <x v="6"/>
          <x/>
          <x/>
        </s>
        <s v="[Districts].[District].&amp;[D0489]" c="D0489" cp="7">
          <x v="263"/>
          <x v="81"/>
          <x v="81"/>
          <x v="262"/>
          <x v="10"/>
          <x v="22"/>
          <x/>
        </s>
        <s v="[Districts].[District].&amp;[D0490]" c="D0490" cp="7">
          <x v="264"/>
          <x v="14"/>
          <x v="14"/>
          <x v="263"/>
          <x v="3"/>
          <x v="2"/>
          <x/>
        </s>
        <s v="[Districts].[District].&amp;[D0491]" c="D0491" cp="7">
          <x v="265"/>
          <x v="60"/>
          <x v="60"/>
          <x v="264"/>
          <x v="4"/>
          <x/>
          <x/>
        </s>
        <s v="[Districts].[District].&amp;[D0492]" c="D0492" cp="7">
          <x v="266"/>
          <x v="14"/>
          <x v="14"/>
          <x v="265"/>
          <x v="4"/>
          <x v="2"/>
          <x/>
        </s>
        <s v="[Districts].[District].&amp;[D0493]" c="D0493" cp="7">
          <x v="267"/>
          <x v="88"/>
          <x v="88"/>
          <x v="266"/>
          <x v="3"/>
          <x v="8"/>
          <x/>
        </s>
        <s v="[Districts].[District].&amp;[D0494]" c="D0494" cp="7">
          <x v="268"/>
          <x v="102"/>
          <x v="102"/>
          <x v="267"/>
          <x v="4"/>
          <x/>
          <x/>
        </s>
        <s v="[Districts].[District].&amp;[D0495]" c="D0495" cp="7">
          <x v="269"/>
          <x v="103"/>
          <x v="103"/>
          <x v="268"/>
          <x v="4"/>
          <x v="16"/>
          <x/>
        </s>
        <s v="[Districts].[District].&amp;[D0496]" c="D0496" cp="7">
          <x v="270"/>
          <x v="103"/>
          <x v="103"/>
          <x v="269"/>
          <x v="3"/>
          <x v="16"/>
          <x/>
        </s>
        <s v="[Districts].[District].&amp;[D0497]" c="D0497" cp="7">
          <x v="271"/>
          <x v="60"/>
          <x v="60"/>
          <x v="270"/>
          <x v="3"/>
          <x/>
          <x/>
        </s>
        <s v="[Districts].[District].&amp;[D0498]" c="D0498" cp="7">
          <x v="272"/>
          <x v="67"/>
          <x v="67"/>
          <x v="271"/>
          <x v="5"/>
          <x v="18"/>
          <x/>
        </s>
        <s v="[Districts].[District].&amp;[D0499]" c="D0499" cp="7">
          <x v="273"/>
          <x v="88"/>
          <x v="88"/>
          <x v="272"/>
          <x v="4"/>
          <x v="8"/>
          <x/>
        </s>
        <s v="[Districts].[District].&amp;[D0500]" c="D0500" cp="7">
          <x v="274"/>
          <x v="13"/>
          <x v="13"/>
          <x v="273"/>
          <x v="4"/>
          <x v="1"/>
          <x/>
        </s>
        <s v="[Districts].[District].&amp;[D0501]" c="D0501" cp="7">
          <x v="275"/>
          <x v="58"/>
          <x v="58"/>
          <x v="274"/>
          <x v="3"/>
          <x/>
          <x/>
        </s>
        <s v="[Districts].[District].&amp;[D0502]" c="D0502" cp="7">
          <x v="276"/>
          <x v="59"/>
          <x v="59"/>
          <x v="275"/>
          <x v="3"/>
          <x v="16"/>
          <x/>
        </s>
        <s v="[Districts].[District].&amp;[D0503]" c="D0503" cp="7">
          <x v="277"/>
          <x v="104"/>
          <x v="104"/>
          <x v="276"/>
          <x v="4"/>
          <x/>
          <x/>
        </s>
        <s v="[Districts].[District].&amp;[D0504]" c="D0504" cp="7">
          <x v="278"/>
          <x v="104"/>
          <x v="104"/>
          <x v="277"/>
          <x v="4"/>
          <x v="8"/>
          <x/>
        </s>
        <s v="[Districts].[District].&amp;[D0505]" c="D0505" cp="7">
          <x v="279"/>
          <x v="104"/>
          <x v="104"/>
          <x v="278"/>
          <x v="4"/>
          <x v="8"/>
          <x/>
        </s>
        <s v="[Districts].[District].&amp;[D0506]" c="D0506" cp="7">
          <x v="280"/>
          <x v="104"/>
          <x v="104"/>
          <x v="279"/>
          <x v="4"/>
          <x v="8"/>
          <x/>
        </s>
        <s v="[Districts].[District].&amp;[D0507]" c="D0507" cp="7">
          <x v="281"/>
          <x v="72"/>
          <x v="72"/>
          <x v="280"/>
          <x v="1"/>
          <x/>
          <x/>
        </s>
        <s v="[Districts].[District].&amp;[D0508]" c="D0508" cp="7">
          <x v="282"/>
          <x v="88"/>
          <x v="88"/>
          <x v="281"/>
          <x v="4"/>
          <x v="8"/>
          <x/>
        </s>
        <s v="[Districts].[District].&amp;[D0509]" c="D0509" cp="7">
          <x v="283"/>
          <x v="63"/>
          <x v="63"/>
          <x v="282"/>
          <x v="3"/>
          <x/>
          <x/>
        </s>
        <s v="[Districts].[District].&amp;[D0511]" c="D0511" cp="7">
          <x v="284"/>
          <x v="65"/>
          <x v="65"/>
          <x v="283"/>
          <x v="7"/>
          <x/>
          <x/>
        </s>
        <s v="[Districts].[District].&amp;[D0512]" c="D0512" cp="7">
          <x v="285"/>
          <x v="25"/>
          <x v="25"/>
          <x v="284"/>
          <x v="4"/>
          <x/>
          <x/>
        </s>
      </sharedItems>
      <mpMap v="2"/>
      <mpMap v="3"/>
      <mpMap v="4"/>
      <mpMap v="5"/>
      <mpMap v="6"/>
      <mpMap v="7"/>
      <mpMap v="8"/>
    </cacheField>
    <cacheField name="[Districts].[District].[District].[Central Office]" caption="Central Office" propertyName="Central Office" numFmtId="0" hierarchy="5" level="1" memberPropertyField="1">
      <sharedItems count="286">
        <s v="0100"/>
        <s v="0123"/>
        <s v="2776"/>
        <s v="3344"/>
        <s v="2920"/>
        <s v="2969"/>
        <s v="2970"/>
        <s v="2971"/>
        <s v="0191"/>
        <s v="0198"/>
        <s v="0392"/>
        <s v="0398"/>
        <s v="0432"/>
        <s v="0278"/>
        <s v="0130"/>
        <s v="0148"/>
        <s v="0178"/>
        <s v="0204"/>
        <s v="0236"/>
        <s v="0258"/>
        <s v="0284"/>
        <s v="0304"/>
        <s v="0340"/>
        <s v="0354"/>
        <s v="0372"/>
        <s v="0402"/>
        <s v="0440"/>
        <s v="0464"/>
        <s v="0480"/>
        <s v="0494"/>
        <s v="0512"/>
        <s v="0534"/>
        <s v="0550"/>
        <s v="0612"/>
        <s v="0656"/>
        <s v="0682"/>
        <s v="0698"/>
        <s v="0720"/>
        <s v="0766"/>
        <s v="0786"/>
        <s v="0802"/>
        <s v="0824"/>
        <s v="0848"/>
        <s v="0888"/>
        <s v="0944"/>
        <s v="0994"/>
        <s v="1044"/>
        <s v="1076"/>
        <s v="1100"/>
        <s v="1118"/>
        <s v="1132"/>
        <s v="1150"/>
        <s v="1170"/>
        <s v="1192"/>
        <s v="1218"/>
        <s v="1244"/>
        <s v="1284"/>
        <s v="1296"/>
        <s v="1344"/>
        <s v="1372"/>
        <s v="1404"/>
        <s v="1454"/>
        <s v="1502"/>
        <s v="1528"/>
        <s v="1548"/>
        <s v="1588"/>
        <s v="1612"/>
        <s v="1924"/>
        <s v="1954"/>
        <s v="1978"/>
        <s v="1988"/>
        <s v="2008"/>
        <s v="2024"/>
        <s v="2042"/>
        <s v="2060"/>
        <s v="2088"/>
        <s v="2108"/>
        <s v="2128"/>
        <s v="2154"/>
        <s v="2168"/>
        <s v="2210"/>
        <s v="2254"/>
        <s v="2278"/>
        <s v="2406"/>
        <s v="2430"/>
        <s v="2464"/>
        <s v="2482"/>
        <s v="2516"/>
        <s v="2532"/>
        <s v="2556"/>
        <s v="2582"/>
        <s v="2608"/>
        <s v="2634"/>
        <s v="2664"/>
        <s v="2682"/>
        <s v="2704"/>
        <s v="2724"/>
        <s v="2794"/>
        <s v="2828"/>
        <s v="2856"/>
        <s v="2886"/>
        <s v="2938"/>
        <s v="2982"/>
        <s v="3048"/>
        <s v="3072"/>
        <s v="3098"/>
        <s v="3158"/>
        <s v="3182"/>
        <s v="3208"/>
        <s v="3230"/>
        <s v="3250"/>
        <s v="3274"/>
        <s v="3288"/>
        <s v="3312"/>
        <s v="3386"/>
        <s v="3414"/>
        <s v="3448"/>
        <s v="3478"/>
        <s v="3526"/>
        <s v="3556"/>
        <s v="3578"/>
        <s v="3648"/>
        <s v="3678"/>
        <s v="3704"/>
        <s v="3746"/>
        <s v="3776"/>
        <s v="3830"/>
        <s v="3852"/>
        <s v="3880"/>
        <s v="3908"/>
        <s v="3934"/>
        <s v="3942"/>
        <s v="3966"/>
        <s v="3986"/>
        <s v="4002"/>
        <s v="4018"/>
        <s v="4034"/>
        <s v="4052"/>
        <s v="4086"/>
        <s v="4110"/>
        <s v="4138"/>
        <s v="4156"/>
        <s v="4174"/>
        <s v="4192"/>
        <s v="4220"/>
        <s v="4246"/>
        <s v="4316"/>
        <s v="4336"/>
        <s v="4360"/>
        <s v="4378"/>
        <s v="4402"/>
        <s v="4418"/>
        <s v="4434"/>
        <s v="4482"/>
        <s v="4514"/>
        <s v="4528"/>
        <s v="4574"/>
        <s v="4628"/>
        <s v="4656"/>
        <s v="4686"/>
        <s v="4732"/>
        <s v="4760"/>
        <s v="4774"/>
        <s v="4788"/>
        <s v="4832"/>
        <s v="4848"/>
        <s v="4860"/>
        <s v="4880"/>
        <s v="4944"/>
        <s v="4962"/>
        <s v="5030"/>
        <s v="5056"/>
        <s v="5076"/>
        <s v="5110"/>
        <s v="5156"/>
        <s v="5176"/>
        <s v="5192"/>
        <s v="5212"/>
        <s v="5232"/>
        <s v="5254"/>
        <s v="5294"/>
        <s v="5318"/>
        <s v="5348"/>
        <s v="5368"/>
        <s v="5382"/>
        <s v="5410"/>
        <s v="5428"/>
        <s v="5454"/>
        <s v="5474"/>
        <s v="5494"/>
        <s v="5528"/>
        <s v="5552"/>
        <s v="5582"/>
        <s v="5618"/>
        <s v="5632"/>
        <s v="5688"/>
        <s v="5740"/>
        <s v="5758"/>
        <s v="5806"/>
        <s v="5832"/>
        <s v="5848"/>
        <s v="5868"/>
        <s v="5926"/>
        <s v="5964"/>
        <s v="5986"/>
        <s v="6018"/>
        <s v="6062"/>
        <s v="6086"/>
        <s v="6100"/>
        <s v="6116"/>
        <s v="6132"/>
        <s v="6190"/>
        <s v="6254"/>
        <s v="6312"/>
        <s v="6338"/>
        <s v="6366"/>
        <s v="6394"/>
        <s v="6438"/>
        <s v="6462"/>
        <s v="6488"/>
        <s v="6510"/>
        <s v="6542"/>
        <s v="6570"/>
        <s v="6584"/>
        <s v="6670"/>
        <s v="6720"/>
        <s v="6746"/>
        <s v="6814"/>
        <s v="6866"/>
        <s v="6890"/>
        <s v="6912"/>
        <s v="6936"/>
        <s v="6978"/>
        <s v="6998"/>
        <s v="7054"/>
        <s v="7092"/>
        <s v="7114"/>
        <s v="7158"/>
        <s v="7182"/>
        <s v="7202"/>
        <s v="7222"/>
        <s v="7244"/>
        <s v="7266"/>
        <s v="7282"/>
        <s v="7308"/>
        <s v="7348"/>
        <s v="7376"/>
        <s v="7400"/>
        <s v="7414"/>
        <s v="7438"/>
        <s v="7490"/>
        <s v="7532"/>
        <s v="7570"/>
        <s v="7588"/>
        <s v="7644"/>
        <s v="7662"/>
        <s v="7690"/>
        <s v="7712"/>
        <s v="7748"/>
        <s v="7772"/>
        <s v="7796"/>
        <s v="7814"/>
        <s v="7886"/>
        <s v="7934"/>
        <s v="7986"/>
        <s v="8020"/>
        <s v="8036"/>
        <s v="8058"/>
        <s v="8106"/>
        <s v="8124"/>
        <s v="8162"/>
        <s v="8184"/>
        <s v="8236"/>
        <s v="8262"/>
        <s v="8276"/>
        <s v="8440"/>
        <s v="8578"/>
        <s v="8584"/>
        <s v="8618"/>
        <s v="8634"/>
        <s v="8650"/>
        <s v="8692"/>
        <s v="8700"/>
        <s v="8740"/>
        <s v="8760"/>
        <s v="8770"/>
      </sharedItems>
    </cacheField>
    <cacheField name="[Districts].[District].[District].[County]" caption="County" propertyName="County" numFmtId="0" hierarchy="5" level="1" memberPropertyField="1">
      <sharedItems count="105">
        <s v="067"/>
        <s v="035"/>
        <s v="012"/>
        <s v="077"/>
        <s v="068"/>
        <s v="045"/>
        <s v="101"/>
        <s v="079"/>
        <s v="074"/>
        <s v="022"/>
        <s v="027"/>
        <s v="066"/>
        <s v="036"/>
        <s v="105"/>
        <s v="008"/>
        <s v="052"/>
        <s v="098"/>
        <s v="095"/>
        <s v="069"/>
        <s v="034"/>
        <s v="047"/>
        <s v="065"/>
        <s v="013"/>
        <s v="060"/>
        <s v="042"/>
        <s v="046"/>
        <s v="006"/>
        <s v="092"/>
        <s v="072"/>
        <s v="100"/>
        <s v="016"/>
        <s v="019"/>
        <s v="056"/>
        <s v="004"/>
        <s v="001"/>
        <s v="087"/>
        <s v="082"/>
        <s v="062"/>
        <s v="055"/>
        <s v="033"/>
        <s v="025"/>
        <s v="009"/>
        <s v="010"/>
        <s v="030"/>
        <s v="032"/>
        <s v="020"/>
        <s v="053"/>
        <s v="017"/>
        <s v="085"/>
        <s v="078"/>
        <s v="097"/>
        <s v="075"/>
        <s v="099"/>
        <s v="048"/>
        <s v="015"/>
        <s v="043"/>
        <s v="044"/>
        <s v="054"/>
        <s v="089"/>
        <s v="024"/>
        <s v="023"/>
        <s v="093"/>
        <s v="091"/>
        <s v="096"/>
        <s v="005"/>
        <s v="039"/>
        <s v="028"/>
        <s v="058"/>
        <s v="002"/>
        <s v="104"/>
        <s v="061"/>
        <s v="040"/>
        <s v="041"/>
        <s v="080"/>
        <s v="003"/>
        <s v="081"/>
        <s v="014"/>
        <s v="029"/>
        <s v="076"/>
        <s v="037"/>
        <s v="103"/>
        <s v="026"/>
        <s v="071"/>
        <s v="021"/>
        <s v="083"/>
        <s v="057"/>
        <s v="084"/>
        <s v="059"/>
        <s v="011"/>
        <s v="090"/>
        <s v="007"/>
        <s v="064"/>
        <s v="070"/>
        <s v="049"/>
        <s v="063"/>
        <s v="094"/>
        <s v="018"/>
        <s v="086"/>
        <s v="102"/>
        <s v="051"/>
        <s v="031"/>
        <s v="088"/>
        <s v="038"/>
        <s v="073"/>
        <s v="050"/>
      </sharedItems>
    </cacheField>
    <cacheField name="[Districts].[District].[District].[County Name]" caption="County Name" propertyName="County Name" numFmtId="0" hierarchy="5" level="1" memberPropertyField="1">
      <sharedItems count="105">
        <s v="Neosho"/>
        <s v="Gray"/>
        <s v="Cheyenne"/>
        <s v="Rawlins"/>
        <s v="Ness"/>
        <s v="Jewell"/>
        <s v="Washington"/>
        <s v="Republic"/>
        <s v="Phillips"/>
        <s v="Doniphan"/>
        <s v="Ellsworth"/>
        <s v="Nemaha"/>
        <s v="Greeley"/>
        <s v="Wyandotte"/>
        <s v="Butler"/>
        <s v="Leavenworth"/>
        <s v="Trego"/>
        <s v="Stevens"/>
        <s v="Norton"/>
        <s v="Grant"/>
        <s v="Kearny"/>
        <s v="Morton"/>
        <s v="Clark"/>
        <s v="Meade"/>
        <s v="Hodgeman"/>
        <s v="Johnson"/>
        <s v="Bourbon"/>
        <s v="Smith"/>
        <s v="Ottawa"/>
        <s v="Wallace"/>
        <s v="Coffey"/>
        <s v="Crawford"/>
        <s v="Lyon"/>
        <s v="Barber"/>
        <s v="Allen"/>
        <s v="Sedgwick"/>
        <s v="Rooks"/>
        <s v="Mitchell"/>
        <s v="Logan"/>
        <s v="Graham"/>
        <s v="Elk"/>
        <s v="Chase"/>
        <s v="Chautauqua"/>
        <s v="Franklin"/>
        <s v="Gove"/>
        <s v="Decatur"/>
        <s v="Lincoln"/>
        <s v="Comanche"/>
        <s v="Saline"/>
        <s v="Reno"/>
        <s v="Thomas"/>
        <s v="Pottawatomie"/>
        <s v="Wabaunsee"/>
        <s v="Kingman"/>
        <s v="Cloud"/>
        <s v="Jackson"/>
        <s v="Jefferson"/>
        <s v="Linn"/>
        <s v="Shawnee"/>
        <s v="Edwards"/>
        <s v="Douglas"/>
        <s v="Stafford"/>
        <s v="Sherman"/>
        <s v="Sumner"/>
        <s v="Barton"/>
        <s v="Harper"/>
        <s v="Finney"/>
        <s v="Marshall"/>
        <s v="Anderson"/>
        <s v="Woodson"/>
        <s v="Miami"/>
        <s v="Harvey"/>
        <s v="Haskell"/>
        <s v="Rice"/>
        <s v="Atchison"/>
        <s v="Riley"/>
        <s v="Clay"/>
        <s v="Ford"/>
        <s v="Pratt"/>
        <s v="Greenwood"/>
        <s v="Wilson"/>
        <s v="Ellis"/>
        <s v="Osborne"/>
        <s v="Dickinson"/>
        <s v="Rush"/>
        <s v="Marion"/>
        <s v="Russell"/>
        <s v="McPherson"/>
        <s v="Cherokee"/>
        <s v="Sheridan"/>
        <s v="Brown"/>
        <s v="Morris"/>
        <s v="Osage"/>
        <s v="Kiowa"/>
        <s v="Montgomery"/>
        <s v="Stanton"/>
        <s v="Cowley"/>
        <s v="Scott"/>
        <s v="Wichita"/>
        <s v="Lane"/>
        <s v="Geary"/>
        <s v="Seward"/>
        <s v="Hamilton"/>
        <s v="Pawnee"/>
        <s v="Labette"/>
      </sharedItems>
    </cacheField>
    <cacheField name="[Districts].[District].[District].[Name_]" caption="Name_" propertyName="Name_" numFmtId="0" hierarchy="5" level="1" memberPropertyField="1">
      <sharedItems count="285">
        <s v="Erie-Galesburg"/>
        <s v="Cimarron-Ensign"/>
        <s v="Cheylin"/>
        <s v="Rawlins County"/>
        <s v="Western Plains"/>
        <s v="Rock Hills"/>
        <s v="Washington Co. Schools"/>
        <s v="Republic County"/>
        <s v="Thunder Ridge Schools"/>
        <s v="Doniphan West Schools"/>
        <s v="Central Plains"/>
        <s v="Prairie Hills"/>
        <s v="Riverside"/>
        <s v="Nemaha Central"/>
        <s v="Greeley County Schools"/>
        <s v="Turner-Kansas City"/>
        <s v="Piper-Kansas City"/>
        <s v="Bonner Springs"/>
        <s v="Bluestem"/>
        <s v="Remington-Whitewater"/>
        <s v="Ft Leavenworth"/>
        <s v="Wakeeney"/>
        <s v="Moscow Public Schools"/>
        <s v="Hugoton Public Schools"/>
        <s v="Norton Community Schools"/>
        <s v="Northern Valley"/>
        <s v="Ulysses"/>
        <s v="Lakin"/>
        <s v="Deerfield"/>
        <s v="Rolla"/>
        <s v="Elkhart"/>
        <s v="Minneola"/>
        <s v="Ashland"/>
        <s v="Barnes"/>
        <s v="Clifton-Clyde"/>
        <s v="Fowler"/>
        <s v="Meade"/>
        <s v="Jetmore"/>
        <s v="Blue Valley"/>
        <s v="Spring Hill"/>
        <s v="Gardner Edgerton"/>
        <s v="De Soto"/>
        <s v="Olathe"/>
        <s v="Fort Scott"/>
        <s v="Uniontown"/>
        <s v="Smith Center"/>
        <s v="North Ottawa County"/>
        <s v="Twin Valley"/>
        <s v="Wallace County Schools"/>
        <s v="Weskan"/>
        <s v="Lebo-Waverly"/>
        <s v="Burlington"/>
        <s v="LeRoy-Gridley"/>
        <s v="Northeast"/>
        <s v="Cherokee"/>
        <s v="Girard"/>
        <s v="Frontenac Public Schools"/>
        <s v="Pittsburg"/>
        <s v="North Lyon County"/>
        <s v="Southern Lyon County"/>
        <s v="Emporia"/>
        <s v="Barber County North"/>
        <s v="South Barber"/>
        <s v="Marmaton Valley"/>
        <s v="Iola"/>
        <s v="Humboldt"/>
        <s v="Wichita"/>
        <s v="Derby"/>
        <s v="Haysville"/>
        <s v="Valley Center Pub Sch"/>
        <s v="Mulvane"/>
        <s v="Clearwater"/>
        <s v="Goddard"/>
        <s v="Maize"/>
        <s v="Renwick"/>
        <s v="Cheney"/>
        <s v="Palco"/>
        <s v="Plainville"/>
        <s v="Stockton"/>
        <s v="Waconda"/>
        <s v="Beloit"/>
        <s v="Oakley"/>
        <s v="Triplains"/>
        <s v="Graham County"/>
        <s v="West Elk"/>
        <s v="Elk Valley"/>
        <s v="Chase County"/>
        <s v="Cedar Vale"/>
        <s v="Chautauqua Co Community"/>
        <s v="West Franklin"/>
        <s v="Central Heights"/>
        <s v="Wellsville"/>
        <s v="Ottawa"/>
        <s v="Grinnell Public Schools"/>
        <s v="Wheatland"/>
        <s v="Quinter Public Schools"/>
        <s v="Oberlin"/>
        <s v="St Francis Comm Sch"/>
        <s v="Lincoln"/>
        <s v="Sylvan Grove"/>
        <s v="Comanche County"/>
        <s v="Ness City"/>
        <s v="Salina"/>
        <s v="Southeast Of Saline"/>
        <s v="Ell-Saline"/>
        <s v="Hutchinson Public Schools"/>
        <s v="Nickerson"/>
        <s v="Fairfield"/>
        <s v="Pretty Prairie"/>
        <s v="Haven Public Schools"/>
        <s v="Buhler"/>
        <s v="Brewster"/>
        <s v="Colby Public Schools"/>
        <s v="Golden Plains"/>
        <s v="Wamego"/>
        <s v="Kaw Valley"/>
        <s v="Onaga-Havensville-Wheaton"/>
        <s v="Rock Creek"/>
        <s v="Phillipsburg"/>
        <s v="Logan"/>
        <s v="Ellsworth"/>
        <s v="Mill Creek Valley"/>
        <s v="Mission Valley"/>
        <s v="Kingman - Norwich"/>
        <s v="Cunningham"/>
        <s v="Concordia"/>
        <s v="Southern Cloud"/>
        <s v="North Jackson"/>
        <s v="Holton"/>
        <s v="Royal Valley"/>
        <s v="Valley Falls"/>
        <s v="Jefferson County North"/>
        <s v="Jefferson West"/>
        <s v="Oskaloosa Public Schools"/>
        <s v="McLouth"/>
        <s v="Perry Public Schools"/>
        <s v="Pleasanton"/>
        <s v="Seaman"/>
        <s v="Jayhawk"/>
        <s v="Kinsley-Offerle"/>
        <s v="Baldwin City"/>
        <s v="Stafford"/>
        <s v="St John-Hudson"/>
        <s v="Macksville"/>
        <s v="Goodland"/>
        <s v="Wellington"/>
        <s v="Ellinwood Public Schools"/>
        <s v="Conway Springs"/>
        <s v="Belle Plaine"/>
        <s v="Oxford"/>
        <s v="Argonia Public Schools"/>
        <s v="Caldwell"/>
        <s v="Anthony-Harper"/>
        <s v="Prairie View"/>
        <s v="Holcomb"/>
        <s v="Marysville"/>
        <s v="Garnett"/>
        <s v="Woodson"/>
        <s v="Osawatomie"/>
        <s v="Paola"/>
        <s v="Burrton"/>
        <s v="Montezuma"/>
        <s v="Silver Lake"/>
        <s v="Newton"/>
        <s v="Sublette"/>
        <s v="Circle"/>
        <s v="Sterling"/>
        <s v="Atchison Co Comm Schools"/>
        <s v="Riley County"/>
        <s v="Clay Center"/>
        <s v="Vermillion"/>
        <s v="Spearville"/>
        <s v="Pratt"/>
        <s v="Manhattan-Ogden"/>
        <s v="Andover"/>
        <s v="Madison-Virgil"/>
        <s v="Altoona-Midway"/>
        <s v="Ellis"/>
        <s v="Eureka"/>
        <s v="Hamilton"/>
        <s v="Osborne County"/>
        <s v="Solomon"/>
        <s v="Rose Hill Public Schools"/>
        <s v="LaCrosse"/>
        <s v="Douglass Public Schools"/>
        <s v="Centre"/>
        <s v="Peabody-Burns"/>
        <s v="Paradise"/>
        <s v="Smoky Valley"/>
        <s v="Chase-Raymond"/>
        <s v="Augusta"/>
        <s v="Otis-Bison"/>
        <s v="Riverton"/>
        <s v="Lyons"/>
        <s v="Russell County"/>
        <s v="Marion-Florence"/>
        <s v="Atchison Public Schools"/>
        <s v="Durham-Hillsboro-Lehigh"/>
        <s v="Goessel"/>
        <s v="Hoxie Community Schools"/>
        <s v="Chanute Public Schools"/>
        <s v="Hiawatha"/>
        <s v="Louisburg"/>
        <s v="Morris County"/>
        <s v="McPherson"/>
        <s v="Canton-Galva"/>
        <s v="Osage City"/>
        <s v="Lyndon"/>
        <s v="Kiowa County"/>
        <s v="Moundridge"/>
        <s v="Pike Valley"/>
        <s v="Great Bend"/>
        <s v="Troy Public Schools"/>
        <s v="South Brown County"/>
        <s v="Hoisington"/>
        <s v="Victoria"/>
        <s v="Santa Fe Trail"/>
        <s v="Abilene"/>
        <s v="Caney Valley"/>
        <s v="Auburn Washburn"/>
        <s v="Skyline Schools"/>
        <s v="Sedgwick Public Schools"/>
        <s v="Halstead"/>
        <s v="Dodge City"/>
        <s v="Little River"/>
        <s v="Coffeyville"/>
        <s v="Independence"/>
        <s v="Cherryvale"/>
        <s v="Inman"/>
        <s v="Easton"/>
        <s v="Shawnee Heights"/>
        <s v="Stanton County"/>
        <s v="Leavenworth"/>
        <s v="Burlingame Public School"/>
        <s v="Marais Des Cygnes Valley"/>
        <s v="Garden City"/>
        <s v="Basehor-Linwood"/>
        <s v="Bucklin"/>
        <s v="Hesston"/>
        <s v="Neodesha"/>
        <s v="Central"/>
        <s v="Udall"/>
        <s v="Tonganoxie"/>
        <s v="Winfield"/>
        <s v="Scott County"/>
        <s v="Leoti"/>
        <s v="Healy Public Schools"/>
        <s v="Lansing"/>
        <s v="Arkansas City"/>
        <s v="Dexter"/>
        <s v="Chapman"/>
        <s v="Haviland"/>
        <s v="Geary County Schools"/>
        <s v="Copeland"/>
        <s v="Ingalls"/>
        <s v="Crest"/>
        <s v="Liberal"/>
        <s v="Rural Vista"/>
        <s v="Dighton"/>
        <s v="Kismet-Plains"/>
        <s v="Fredonia"/>
        <s v="Herington"/>
        <s v="Hays"/>
        <s v="El Dorado"/>
        <s v="Eudora"/>
        <s v="Flinthills"/>
        <s v="Columbus"/>
        <s v="Syracuse"/>
        <s v="Ft Larned"/>
        <s v="Pawnee Heights"/>
        <s v="Lawrence"/>
        <s v="Valley Heights"/>
        <s v="Galena"/>
        <s v="Kansas City"/>
        <s v="Topeka Public Schools"/>
        <s v="Lewis"/>
        <s v="Parsons"/>
        <s v="Oswego"/>
        <s v="Chetopa-St. Paul"/>
        <s v="Labette County"/>
        <s v="Satanta"/>
        <s v="Baxter Springs"/>
        <s v="South Haven"/>
        <s v="Attica"/>
        <s v="Shawnee Mission Pub Sch"/>
      </sharedItems>
    </cacheField>
    <cacheField name="[Districts].[District].[District].[Service Ctr]" caption="Service Ctr" propertyName="Service Ctr" numFmtId="0" hierarchy="5" level="1" memberPropertyField="1">
      <sharedItems containsBlank="1" count="12">
        <s v="D0609"/>
        <s v="D0626"/>
        <s v="D0602"/>
        <s v=""/>
        <m/>
        <s v="D0621"/>
        <s v="D0629"/>
        <s v="D0624"/>
        <s v="D0628"/>
        <s v="D0622"/>
        <s v="D0633"/>
        <s v="D0608"/>
      </sharedItems>
    </cacheField>
    <cacheField name="[Districts].[District].[District].[Sped Coop]" caption="Sped Coop" propertyName="Sped Coop" numFmtId="0" hierarchy="5" level="1" memberPropertyField="1">
      <sharedItems containsBlank="1" count="25">
        <m/>
        <s v="D0711"/>
        <s v="D0705"/>
        <s v="D0713"/>
        <s v="D0721"/>
        <s v="D0702"/>
        <s v="D0704"/>
        <s v="D0719"/>
        <s v="D0722"/>
        <s v="D0701"/>
        <s v="D0706"/>
        <s v="D0700"/>
        <s v="D0710"/>
        <s v="D0720"/>
        <s v="D0703"/>
        <s v="D0709"/>
        <s v="D0712"/>
        <s v="D0707"/>
        <s v="D0716"/>
        <s v="D0718"/>
        <s v="D0714"/>
        <s v="D0717"/>
        <s v="D0708"/>
        <s v="D0715"/>
        <s v="D0620"/>
      </sharedItems>
    </cacheField>
    <cacheField name="[Districts].[District].[District].[Status]" caption="Status" propertyName="Status" numFmtId="0" hierarchy="5" level="1" memberPropertyField="1">
      <sharedItems count="1">
        <s v="A"/>
      </sharedItems>
    </cacheField>
    <cacheField name="[Districts].[Name].[Name]" caption="Name" numFmtId="0" hierarchy="6" level="1">
      <sharedItems count="285">
        <s v="[Districts].[Name].&amp;[Abilene]" c="Abilene"/>
        <s v="[Districts].[Name].&amp;[Altoona-Midway]" c="Altoona-Midway"/>
        <s v="[Districts].[Name].&amp;[Andover]" c="Andover"/>
        <s v="[Districts].[Name].&amp;[Anthony-Harper]" c="Anthony-Harper"/>
        <s v="[Districts].[Name].&amp;[Argonia Public Schools]" c="Argonia Public Schools"/>
        <s v="[Districts].[Name].&amp;[Arkansas City]" c="Arkansas City"/>
        <s v="[Districts].[Name].&amp;[Ashland]" c="Ashland"/>
        <s v="[Districts].[Name].&amp;[Atchison Co Comm Schools]" c="Atchison Co Comm Schools"/>
        <s v="[Districts].[Name].&amp;[Atchison Public Schools]" c="Atchison Public Schools"/>
        <s v="[Districts].[Name].&amp;[Attica]" c="Attica"/>
        <s v="[Districts].[Name].&amp;[Auburn Washburn]" c="Auburn Washburn"/>
        <s v="[Districts].[Name].&amp;[Augusta]" c="Augusta"/>
        <s v="[Districts].[Name].&amp;[Baldwin City]" c="Baldwin City"/>
        <s v="[Districts].[Name].&amp;[Barber County North]" c="Barber County North"/>
        <s v="[Districts].[Name].&amp;[Barnes]" c="Barnes"/>
        <s v="[Districts].[Name].&amp;[Basehor-Linwood]" c="Basehor-Linwood"/>
        <s v="[Districts].[Name].&amp;[Baxter Springs]" c="Baxter Springs"/>
        <s v="[Districts].[Name].&amp;[Belle Plaine]" c="Belle Plaine"/>
        <s v="[Districts].[Name].&amp;[Beloit]" c="Beloit"/>
        <s v="[Districts].[Name].&amp;[Blue Valley]" c="Blue Valley"/>
        <s v="[Districts].[Name].&amp;[Bluestem]" c="Bluestem"/>
        <s v="[Districts].[Name].&amp;[Bonner Springs]" c="Bonner Springs"/>
        <s v="[Districts].[Name].&amp;[Brewster]" c="Brewster"/>
        <s v="[Districts].[Name].&amp;[Bucklin]" c="Bucklin"/>
        <s v="[Districts].[Name].&amp;[Buhler]" c="Buhler"/>
        <s v="[Districts].[Name].&amp;[Burlingame Public School]" c="Burlingame Public School"/>
        <s v="[Districts].[Name].&amp;[Burlington]" c="Burlington"/>
        <s v="[Districts].[Name].&amp;[Burrton]" c="Burrton"/>
        <s v="[Districts].[Name].&amp;[Caldwell]" c="Caldwell"/>
        <s v="[Districts].[Name].&amp;[Caney Valley]" c="Caney Valley"/>
        <s v="[Districts].[Name].&amp;[Canton-Galva]" c="Canton-Galva"/>
        <s v="[Districts].[Name].&amp;[Cedar Vale]" c="Cedar Vale"/>
        <s v="[Districts].[Name].&amp;[Central]" c="Central"/>
        <s v="[Districts].[Name].&amp;[Central Heights]" c="Central Heights"/>
        <s v="[Districts].[Name].&amp;[Central Plains]" c="Central Plains"/>
        <s v="[Districts].[Name].&amp;[Centre]" c="Centre"/>
        <s v="[Districts].[Name].&amp;[Chanute Public Schools]" c="Chanute Public Schools"/>
        <s v="[Districts].[Name].&amp;[Chapman]" c="Chapman"/>
        <s v="[Districts].[Name].&amp;[Chase County]" c="Chase County"/>
        <s v="[Districts].[Name].&amp;[Chase-Raymond]" c="Chase-Raymond"/>
        <s v="[Districts].[Name].&amp;[Chautauqua Co Community]" c="Chautauqua Co Community"/>
        <s v="[Districts].[Name].&amp;[Cheney]" c="Cheney"/>
        <s v="[Districts].[Name].&amp;[Cherokee]" c="Cherokee"/>
        <s v="[Districts].[Name].&amp;[Cherryvale]" c="Cherryvale"/>
        <s v="[Districts].[Name].&amp;[Chetopa-St. Paul]" c="Chetopa-St. Paul"/>
        <s v="[Districts].[Name].&amp;[Cheylin]" c="Cheylin"/>
        <s v="[Districts].[Name].&amp;[Cimarron-Ensign]" c="Cimarron-Ensign"/>
        <s v="[Districts].[Name].&amp;[Circle]" c="Circle"/>
        <s v="[Districts].[Name].&amp;[Clay Center]" c="Clay Center"/>
        <s v="[Districts].[Name].&amp;[Clearwater]" c="Clearwater"/>
        <s v="[Districts].[Name].&amp;[Clifton-Clyde]" c="Clifton-Clyde"/>
        <s v="[Districts].[Name].&amp;[Coffeyville]" c="Coffeyville"/>
        <s v="[Districts].[Name].&amp;[Colby Public Schools]" c="Colby Public Schools"/>
        <s v="[Districts].[Name].&amp;[Columbus]" c="Columbus"/>
        <s v="[Districts].[Name].&amp;[Comanche County]" c="Comanche County"/>
        <s v="[Districts].[Name].&amp;[Concordia]" c="Concordia"/>
        <s v="[Districts].[Name].&amp;[Conway Springs]" c="Conway Springs"/>
        <s v="[Districts].[Name].&amp;[Copeland]" c="Copeland"/>
        <s v="[Districts].[Name].&amp;[Crest]" c="Crest"/>
        <s v="[Districts].[Name].&amp;[Cunningham]" c="Cunningham"/>
        <s v="[Districts].[Name].&amp;[De Soto]" c="De Soto"/>
        <s v="[Districts].[Name].&amp;[Deerfield]" c="Deerfield"/>
        <s v="[Districts].[Name].&amp;[Derby]" c="Derby"/>
        <s v="[Districts].[Name].&amp;[Dexter]" c="Dexter"/>
        <s v="[Districts].[Name].&amp;[Dighton]" c="Dighton"/>
        <s v="[Districts].[Name].&amp;[Dodge City]" c="Dodge City"/>
        <s v="[Districts].[Name].&amp;[Doniphan West Schools]" c="Doniphan West Schools"/>
        <s v="[Districts].[Name].&amp;[Douglass Public Schools]" c="Douglass Public Schools"/>
        <s v="[Districts].[Name].&amp;[Durham-Hillsboro-Lehigh]" c="Durham-Hillsboro-Lehigh"/>
        <s v="[Districts].[Name].&amp;[Easton]" c="Easton"/>
        <s v="[Districts].[Name].&amp;[El Dorado]" c="El Dorado"/>
        <s v="[Districts].[Name].&amp;[Elk Valley]" c="Elk Valley"/>
        <s v="[Districts].[Name].&amp;[Elkhart]" c="Elkhart"/>
        <s v="[Districts].[Name].&amp;[Ellinwood Public Schools]" c="Ellinwood Public Schools"/>
        <s v="[Districts].[Name].&amp;[Ellis]" c="Ellis"/>
        <s v="[Districts].[Name].&amp;[Ell-Saline]" c="Ell-Saline"/>
        <s v="[Districts].[Name].&amp;[Ellsworth]" c="Ellsworth"/>
        <s v="[Districts].[Name].&amp;[Emporia]" c="Emporia"/>
        <s v="[Districts].[Name].&amp;[Erie-Galesburg]" c="Erie-Galesburg"/>
        <s v="[Districts].[Name].&amp;[Eudora]" c="Eudora"/>
        <s v="[Districts].[Name].&amp;[Eureka]" c="Eureka"/>
        <s v="[Districts].[Name].&amp;[Fairfield]" c="Fairfield"/>
        <s v="[Districts].[Name].&amp;[Flinthills]" c="Flinthills"/>
        <s v="[Districts].[Name].&amp;[Fort Scott]" c="Fort Scott"/>
        <s v="[Districts].[Name].&amp;[Fowler]" c="Fowler"/>
        <s v="[Districts].[Name].&amp;[Fredonia]" c="Fredonia"/>
        <s v="[Districts].[Name].&amp;[Frontenac Public Schools]" c="Frontenac Public Schools"/>
        <s v="[Districts].[Name].&amp;[Ft Larned]" c="Ft Larned"/>
        <s v="[Districts].[Name].&amp;[Ft Leavenworth]" c="Ft Leavenworth"/>
        <s v="[Districts].[Name].&amp;[Galena]" c="Galena"/>
        <s v="[Districts].[Name].&amp;[Garden City]" c="Garden City"/>
        <s v="[Districts].[Name].&amp;[Gardner Edgerton]" c="Gardner Edgerton"/>
        <s v="[Districts].[Name].&amp;[Garnett]" c="Garnett"/>
        <s v="[Districts].[Name].&amp;[Geary County Schools]" c="Geary County Schools"/>
        <s v="[Districts].[Name].&amp;[Girard]" c="Girard"/>
        <s v="[Districts].[Name].&amp;[Goddard]" c="Goddard"/>
        <s v="[Districts].[Name].&amp;[Goessel]" c="Goessel"/>
        <s v="[Districts].[Name].&amp;[Golden Plains]" c="Golden Plains"/>
        <s v="[Districts].[Name].&amp;[Goodland]" c="Goodland"/>
        <s v="[Districts].[Name].&amp;[Graham County]" c="Graham County"/>
        <s v="[Districts].[Name].&amp;[Great Bend]" c="Great Bend"/>
        <s v="[Districts].[Name].&amp;[Greeley County Schools]" c="Greeley County Schools"/>
        <s v="[Districts].[Name].&amp;[Grinnell Public Schools]" c="Grinnell Public Schools"/>
        <s v="[Districts].[Name].&amp;[Halstead]" c="Halstead"/>
        <s v="[Districts].[Name].&amp;[Hamilton]" c="Hamilton"/>
        <s v="[Districts].[Name].&amp;[Haven Public Schools]" c="Haven Public Schools"/>
        <s v="[Districts].[Name].&amp;[Haviland]" c="Haviland"/>
        <s v="[Districts].[Name].&amp;[Hays]" c="Hays"/>
        <s v="[Districts].[Name].&amp;[Haysville]" c="Haysville"/>
        <s v="[Districts].[Name].&amp;[Healy Public Schools]" c="Healy Public Schools"/>
        <s v="[Districts].[Name].&amp;[Herington]" c="Herington"/>
        <s v="[Districts].[Name].&amp;[Hesston]" c="Hesston"/>
        <s v="[Districts].[Name].&amp;[Hiawatha]" c="Hiawatha"/>
        <s v="[Districts].[Name].&amp;[Hoisington]" c="Hoisington"/>
        <s v="[Districts].[Name].&amp;[Holcomb]" c="Holcomb"/>
        <s v="[Districts].[Name].&amp;[Holton]" c="Holton"/>
        <s v="[Districts].[Name].&amp;[Hoxie Community Schools]" c="Hoxie Community Schools"/>
        <s v="[Districts].[Name].&amp;[Hugoton Public Schools]" c="Hugoton Public Schools"/>
        <s v="[Districts].[Name].&amp;[Humboldt]" c="Humboldt"/>
        <s v="[Districts].[Name].&amp;[Hutchinson Public Schools]" c="Hutchinson Public Schools"/>
        <s v="[Districts].[Name].&amp;[Independence]" c="Independence"/>
        <s v="[Districts].[Name].&amp;[Ingalls]" c="Ingalls"/>
        <s v="[Districts].[Name].&amp;[Inman]" c="Inman"/>
        <s v="[Districts].[Name].&amp;[Iola]" c="Iola"/>
        <s v="[Districts].[Name].&amp;[Jayhawk]" c="Jayhawk"/>
        <s v="[Districts].[Name].&amp;[Jefferson County North]" c="Jefferson County North"/>
        <s v="[Districts].[Name].&amp;[Jefferson West]" c="Jefferson West"/>
        <s v="[Districts].[Name].&amp;[Jetmore]" c="Jetmore"/>
        <s v="[Districts].[Name].&amp;[Kansas City]" c="Kansas City"/>
        <s v="[Districts].[Name].&amp;[Kaw Valley]" c="Kaw Valley"/>
        <s v="[Districts].[Name].&amp;[Kingman - Norwich]" c="Kingman - Norwich"/>
        <s v="[Districts].[Name].&amp;[Kinsley-Offerle]" c="Kinsley-Offerle"/>
        <s v="[Districts].[Name].&amp;[Kiowa County]" c="Kiowa County"/>
        <s v="[Districts].[Name].&amp;[Kismet-Plains]" c="Kismet-Plains"/>
        <s v="[Districts].[Name].&amp;[Labette County]" c="Labette County"/>
        <s v="[Districts].[Name].&amp;[LaCrosse]" c="LaCrosse"/>
        <s v="[Districts].[Name].&amp;[Lakin]" c="Lakin"/>
        <s v="[Districts].[Name].&amp;[Lansing]" c="Lansing"/>
        <s v="[Districts].[Name].&amp;[Lawrence]" c="Lawrence"/>
        <s v="[Districts].[Name].&amp;[Leavenworth]" c="Leavenworth"/>
        <s v="[Districts].[Name].&amp;[Lebo-Waverly]" c="Lebo-Waverly"/>
        <s v="[Districts].[Name].&amp;[Leoti]" c="Leoti"/>
        <s v="[Districts].[Name].&amp;[LeRoy-Gridley]" c="LeRoy-Gridley"/>
        <s v="[Districts].[Name].&amp;[Lewis]" c="Lewis"/>
        <s v="[Districts].[Name].&amp;[Liberal]" c="Liberal"/>
        <s v="[Districts].[Name].&amp;[Lincoln]" c="Lincoln"/>
        <s v="[Districts].[Name].&amp;[Little River]" c="Little River"/>
        <s v="[Districts].[Name].&amp;[Logan]" c="Logan"/>
        <s v="[Districts].[Name].&amp;[Louisburg]" c="Louisburg"/>
        <s v="[Districts].[Name].&amp;[Lyndon]" c="Lyndon"/>
        <s v="[Districts].[Name].&amp;[Lyons]" c="Lyons"/>
        <s v="[Districts].[Name].&amp;[Macksville]" c="Macksville"/>
        <s v="[Districts].[Name].&amp;[Madison-Virgil]" c="Madison-Virgil"/>
        <s v="[Districts].[Name].&amp;[Maize]" c="Maize"/>
        <s v="[Districts].[Name].&amp;[Manhattan-Ogden]" c="Manhattan-Ogden"/>
        <s v="[Districts].[Name].&amp;[Marais Des Cygnes Valley]" c="Marais Des Cygnes Valley"/>
        <s v="[Districts].[Name].&amp;[Marion-Florence]" c="Marion-Florence"/>
        <s v="[Districts].[Name].&amp;[Marmaton Valley]" c="Marmaton Valley"/>
        <s v="[Districts].[Name].&amp;[Marysville]" c="Marysville"/>
        <s v="[Districts].[Name].&amp;[McLouth]" c="McLouth"/>
        <s v="[Districts].[Name].&amp;[McPherson]" c="McPherson"/>
        <s v="[Districts].[Name].&amp;[Meade]" c="Meade"/>
        <s v="[Districts].[Name].&amp;[Mill Creek Valley]" c="Mill Creek Valley"/>
        <s v="[Districts].[Name].&amp;[Minneola]" c="Minneola"/>
        <s v="[Districts].[Name].&amp;[Mission Valley]" c="Mission Valley"/>
        <s v="[Districts].[Name].&amp;[Montezuma]" c="Montezuma"/>
        <s v="[Districts].[Name].&amp;[Morris County]" c="Morris County"/>
        <s v="[Districts].[Name].&amp;[Moscow Public Schools]" c="Moscow Public Schools"/>
        <s v="[Districts].[Name].&amp;[Moundridge]" c="Moundridge"/>
        <s v="[Districts].[Name].&amp;[Mulvane]" c="Mulvane"/>
        <s v="[Districts].[Name].&amp;[Nemaha Central]" c="Nemaha Central"/>
        <s v="[Districts].[Name].&amp;[Neodesha]" c="Neodesha"/>
        <s v="[Districts].[Name].&amp;[Ness City]" c="Ness City"/>
        <s v="[Districts].[Name].&amp;[Newton]" c="Newton"/>
        <s v="[Districts].[Name].&amp;[Nickerson]" c="Nickerson"/>
        <s v="[Districts].[Name].&amp;[North Jackson]" c="North Jackson"/>
        <s v="[Districts].[Name].&amp;[North Lyon County]" c="North Lyon County"/>
        <s v="[Districts].[Name].&amp;[North Ottawa County]" c="North Ottawa County"/>
        <s v="[Districts].[Name].&amp;[Northeast]" c="Northeast"/>
        <s v="[Districts].[Name].&amp;[Northern Valley]" c="Northern Valley"/>
        <s v="[Districts].[Name].&amp;[Norton Community Schools]" c="Norton Community Schools"/>
        <s v="[Districts].[Name].&amp;[Oakley]" c="Oakley"/>
        <s v="[Districts].[Name].&amp;[Oberlin]" c="Oberlin"/>
        <s v="[Districts].[Name].&amp;[Olathe]" c="Olathe"/>
        <s v="[Districts].[Name].&amp;[Onaga-Havensville-Wheaton]" c="Onaga-Havensville-Wheaton"/>
        <s v="[Districts].[Name].&amp;[Osage City]" c="Osage City"/>
        <s v="[Districts].[Name].&amp;[Osawatomie]" c="Osawatomie"/>
        <s v="[Districts].[Name].&amp;[Osborne County]" c="Osborne County"/>
        <s v="[Districts].[Name].&amp;[Oskaloosa Public Schools]" c="Oskaloosa Public Schools"/>
        <s v="[Districts].[Name].&amp;[Oswego]" c="Oswego"/>
        <s v="[Districts].[Name].&amp;[Otis-Bison]" c="Otis-Bison"/>
        <s v="[Districts].[Name].&amp;[Ottawa]" c="Ottawa"/>
        <s v="[Districts].[Name].&amp;[Oxford]" c="Oxford"/>
        <s v="[Districts].[Name].&amp;[Palco]" c="Palco"/>
        <s v="[Districts].[Name].&amp;[Paola]" c="Paola"/>
        <s v="[Districts].[Name].&amp;[Paradise]" c="Paradise"/>
        <s v="[Districts].[Name].&amp;[Parsons]" c="Parsons"/>
        <s v="[Districts].[Name].&amp;[Pawnee Heights]" c="Pawnee Heights"/>
        <s v="[Districts].[Name].&amp;[Peabody-Burns]" c="Peabody-Burns"/>
        <s v="[Districts].[Name].&amp;[Perry Public Schools]" c="Perry Public Schools"/>
        <s v="[Districts].[Name].&amp;[Phillipsburg]" c="Phillipsburg"/>
        <s v="[Districts].[Name].&amp;[Pike Valley]" c="Pike Valley"/>
        <s v="[Districts].[Name].&amp;[Piper-Kansas City]" c="Piper-Kansas City"/>
        <s v="[Districts].[Name].&amp;[Pittsburg]" c="Pittsburg"/>
        <s v="[Districts].[Name].&amp;[Plainville]" c="Plainville"/>
        <s v="[Districts].[Name].&amp;[Pleasanton]" c="Pleasanton"/>
        <s v="[Districts].[Name].&amp;[Prairie Hills]" c="Prairie Hills"/>
        <s v="[Districts].[Name].&amp;[Prairie View]" c="Prairie View"/>
        <s v="[Districts].[Name].&amp;[Pratt]" c="Pratt"/>
        <s v="[Districts].[Name].&amp;[Pretty Prairie]" c="Pretty Prairie"/>
        <s v="[Districts].[Name].&amp;[Quinter Public Schools]" c="Quinter Public Schools"/>
        <s v="[Districts].[Name].&amp;[Rawlins County]" c="Rawlins County"/>
        <s v="[Districts].[Name].&amp;[Remington-Whitewater]" c="Remington-Whitewater"/>
        <s v="[Districts].[Name].&amp;[Renwick]" c="Renwick"/>
        <s v="[Districts].[Name].&amp;[Republic County]" c="Republic County"/>
        <s v="[Districts].[Name].&amp;[Riley County]" c="Riley County"/>
        <s v="[Districts].[Name].&amp;[Riverside]" c="Riverside"/>
        <s v="[Districts].[Name].&amp;[Riverton]" c="Riverton"/>
        <s v="[Districts].[Name].&amp;[Rock Creek]" c="Rock Creek"/>
        <s v="[Districts].[Name].&amp;[Rock Hills]" c="Rock Hills"/>
        <s v="[Districts].[Name].&amp;[Rolla]" c="Rolla"/>
        <s v="[Districts].[Name].&amp;[Rose Hill Public Schools]" c="Rose Hill Public Schools"/>
        <s v="[Districts].[Name].&amp;[Royal Valley]" c="Royal Valley"/>
        <s v="[Districts].[Name].&amp;[Rural Vista]" c="Rural Vista"/>
        <s v="[Districts].[Name].&amp;[Russell County]" c="Russell County"/>
        <s v="[Districts].[Name].&amp;[Salina]" c="Salina"/>
        <s v="[Districts].[Name].&amp;[Santa Fe Trail]" c="Santa Fe Trail"/>
        <s v="[Districts].[Name].&amp;[Satanta]" c="Satanta"/>
        <s v="[Districts].[Name].&amp;[Scott County]" c="Scott County"/>
        <s v="[Districts].[Name].&amp;[Seaman]" c="Seaman"/>
        <s v="[Districts].[Name].&amp;[Sedgwick Public Schools]" c="Sedgwick Public Schools"/>
        <s v="[Districts].[Name].&amp;[Shawnee Heights]" c="Shawnee Heights"/>
        <s v="[Districts].[Name].&amp;[Shawnee Mission Pub Sch]" c="Shawnee Mission Pub Sch"/>
        <s v="[Districts].[Name].&amp;[Silver Lake]" c="Silver Lake"/>
        <s v="[Districts].[Name].&amp;[Skyline Schools]" c="Skyline Schools"/>
        <s v="[Districts].[Name].&amp;[Smith Center]" c="Smith Center"/>
        <s v="[Districts].[Name].&amp;[Smoky Valley]" c="Smoky Valley"/>
        <s v="[Districts].[Name].&amp;[Solomon]" c="Solomon"/>
        <s v="[Districts].[Name].&amp;[South Barber]" c="South Barber"/>
        <s v="[Districts].[Name].&amp;[South Brown County]" c="South Brown County"/>
        <s v="[Districts].[Name].&amp;[South Haven]" c="South Haven"/>
        <s v="[Districts].[Name].&amp;[Southeast Of Saline]" c="Southeast Of Saline"/>
        <s v="[Districts].[Name].&amp;[Southern Cloud]" c="Southern Cloud"/>
        <s v="[Districts].[Name].&amp;[Southern Lyon County]" c="Southern Lyon County"/>
        <s v="[Districts].[Name].&amp;[Spearville]" c="Spearville"/>
        <s v="[Districts].[Name].&amp;[Spring Hill]" c="Spring Hill"/>
        <s v="[Districts].[Name].&amp;[St Francis Comm Sch]" c="St Francis Comm Sch"/>
        <s v="[Districts].[Name].&amp;[St John-Hudson]" c="St John-Hudson"/>
        <s v="[Districts].[Name].&amp;[Stafford]" c="Stafford"/>
        <s v="[Districts].[Name].&amp;[Stanton County]" c="Stanton County"/>
        <s v="[Districts].[Name].&amp;[Sterling]" c="Sterling"/>
        <s v="[Districts].[Name].&amp;[Stockton]" c="Stockton"/>
        <s v="[Districts].[Name].&amp;[Sublette]" c="Sublette"/>
        <s v="[Districts].[Name].&amp;[Sylvan Grove]" c="Sylvan Grove"/>
        <s v="[Districts].[Name].&amp;[Syracuse]" c="Syracuse"/>
        <s v="[Districts].[Name].&amp;[Thunder Ridge Schools]" c="Thunder Ridge Schools"/>
        <s v="[Districts].[Name].&amp;[Tonganoxie]" c="Tonganoxie"/>
        <s v="[Districts].[Name].&amp;[Topeka Public Schools]" c="Topeka Public Schools"/>
        <s v="[Districts].[Name].&amp;[Triplains]" c="Triplains"/>
        <s v="[Districts].[Name].&amp;[Troy Public Schools]" c="Troy Public Schools"/>
        <s v="[Districts].[Name].&amp;[Turner-Kansas City]" c="Turner-Kansas City"/>
        <s v="[Districts].[Name].&amp;[Twin Valley]" c="Twin Valley"/>
        <s v="[Districts].[Name].&amp;[Udall]" c="Udall"/>
        <s v="[Districts].[Name].&amp;[Ulysses]" c="Ulysses"/>
        <s v="[Districts].[Name].&amp;[Uniontown]" c="Uniontown"/>
        <s v="[Districts].[Name].&amp;[Valley Center Pub Sch]" c="Valley Center Pub Sch"/>
        <s v="[Districts].[Name].&amp;[Valley Falls]" c="Valley Falls"/>
        <s v="[Districts].[Name].&amp;[Valley Heights]" c="Valley Heights"/>
        <s v="[Districts].[Name].&amp;[Vermillion]" c="Vermillion"/>
        <s v="[Districts].[Name].&amp;[Victoria]" c="Victoria"/>
        <s v="[Districts].[Name].&amp;[Waconda]" c="Waconda"/>
        <s v="[Districts].[Name].&amp;[Wakeeney]" c="Wakeeney"/>
        <s v="[Districts].[Name].&amp;[Wallace County Schools]" c="Wallace County Schools"/>
        <s v="[Districts].[Name].&amp;[Wamego]" c="Wamego"/>
        <s v="[Districts].[Name].&amp;[Washington Co. Schools]" c="Washington Co. Schools"/>
        <s v="[Districts].[Name].&amp;[Wellington]" c="Wellington"/>
        <s v="[Districts].[Name].&amp;[Wellsville]" c="Wellsville"/>
        <s v="[Districts].[Name].&amp;[Weskan]" c="Weskan"/>
        <s v="[Districts].[Name].&amp;[West Elk]" c="West Elk"/>
        <s v="[Districts].[Name].&amp;[West Franklin]" c="West Franklin"/>
        <s v="[Districts].[Name].&amp;[Western Plains]" c="Western Plains"/>
        <s v="[Districts].[Name].&amp;[Wheatland]" c="Wheatland"/>
        <s v="[Districts].[Name].&amp;[Wichita]" c="Wichita"/>
        <s v="[Districts].[Name].&amp;[Winfield]" c="Winfield"/>
        <s v="[Districts].[Name].&amp;[Woodson]" c="Woodson"/>
      </sharedItems>
    </cacheField>
    <cacheField name="[Districts].[County Name].[County Name]" caption="County Name" numFmtId="0" hierarchy="4" level="1">
      <sharedItems count="105">
        <s v="[Districts].[County Name].&amp;[Allen]" c="Allen"/>
        <s v="[Districts].[County Name].&amp;[Anderson]" c="Anderson"/>
        <s v="[Districts].[County Name].&amp;[Atchison]" c="Atchison"/>
        <s v="[Districts].[County Name].&amp;[Barber]" c="Barber"/>
        <s v="[Districts].[County Name].&amp;[Barton]" c="Barton"/>
        <s v="[Districts].[County Name].&amp;[Bourbon]" c="Bourbon"/>
        <s v="[Districts].[County Name].&amp;[Brown]" c="Brown"/>
        <s v="[Districts].[County Name].&amp;[Butler]" c="Butler"/>
        <s v="[Districts].[County Name].&amp;[Chase]" c="Chase"/>
        <s v="[Districts].[County Name].&amp;[Chautauqua]" c="Chautauqua"/>
        <s v="[Districts].[County Name].&amp;[Cherokee]" c="Cherokee"/>
        <s v="[Districts].[County Name].&amp;[Cheyenne]" c="Cheyenne"/>
        <s v="[Districts].[County Name].&amp;[Clark]" c="Clark"/>
        <s v="[Districts].[County Name].&amp;[Clay]" c="Clay"/>
        <s v="[Districts].[County Name].&amp;[Cloud]" c="Cloud"/>
        <s v="[Districts].[County Name].&amp;[Coffey]" c="Coffey"/>
        <s v="[Districts].[County Name].&amp;[Comanche]" c="Comanche"/>
        <s v="[Districts].[County Name].&amp;[Cowley]" c="Cowley"/>
        <s v="[Districts].[County Name].&amp;[Crawford]" c="Crawford"/>
        <s v="[Districts].[County Name].&amp;[Decatur]" c="Decatur"/>
        <s v="[Districts].[County Name].&amp;[Dickinson]" c="Dickinson"/>
        <s v="[Districts].[County Name].&amp;[Doniphan]" c="Doniphan"/>
        <s v="[Districts].[County Name].&amp;[Douglas]" c="Douglas"/>
        <s v="[Districts].[County Name].&amp;[Edwards]" c="Edwards"/>
        <s v="[Districts].[County Name].&amp;[Elk]" c="Elk"/>
        <s v="[Districts].[County Name].&amp;[Ellis]" c="Ellis"/>
        <s v="[Districts].[County Name].&amp;[Ellsworth]" c="Ellsworth"/>
        <s v="[Districts].[County Name].&amp;[Finney]" c="Finney"/>
        <s v="[Districts].[County Name].&amp;[Ford]" c="Ford"/>
        <s v="[Districts].[County Name].&amp;[Franklin]" c="Franklin"/>
        <s v="[Districts].[County Name].&amp;[Geary]" c="Geary"/>
        <s v="[Districts].[County Name].&amp;[Gove]" c="Gove"/>
        <s v="[Districts].[County Name].&amp;[Graham]" c="Graham"/>
        <s v="[Districts].[County Name].&amp;[Grant]" c="Grant"/>
        <s v="[Districts].[County Name].&amp;[Gray]" c="Gray"/>
        <s v="[Districts].[County Name].&amp;[Greeley]" c="Greeley"/>
        <s v="[Districts].[County Name].&amp;[Greenwood]" c="Greenwood"/>
        <s v="[Districts].[County Name].&amp;[Hamilton]" c="Hamilton"/>
        <s v="[Districts].[County Name].&amp;[Harper]" c="Harper"/>
        <s v="[Districts].[County Name].&amp;[Harvey]" c="Harvey"/>
        <s v="[Districts].[County Name].&amp;[Haskell]" c="Haskell"/>
        <s v="[Districts].[County Name].&amp;[Hodgeman]" c="Hodgeman"/>
        <s v="[Districts].[County Name].&amp;[Jackson]" c="Jackson"/>
        <s v="[Districts].[County Name].&amp;[Jefferson]" c="Jefferson"/>
        <s v="[Districts].[County Name].&amp;[Jewell]" c="Jewell"/>
        <s v="[Districts].[County Name].&amp;[Johnson]" c="Johnson"/>
        <s v="[Districts].[County Name].&amp;[Kearny]" c="Kearny"/>
        <s v="[Districts].[County Name].&amp;[Kingman]" c="Kingman"/>
        <s v="[Districts].[County Name].&amp;[Kiowa]" c="Kiowa"/>
        <s v="[Districts].[County Name].&amp;[Labette]" c="Labette"/>
        <s v="[Districts].[County Name].&amp;[Lane]" c="Lane"/>
        <s v="[Districts].[County Name].&amp;[Leavenworth]" c="Leavenworth"/>
        <s v="[Districts].[County Name].&amp;[Lincoln]" c="Lincoln"/>
        <s v="[Districts].[County Name].&amp;[Linn]" c="Linn"/>
        <s v="[Districts].[County Name].&amp;[Logan]" c="Logan"/>
        <s v="[Districts].[County Name].&amp;[Lyon]" c="Lyon"/>
        <s v="[Districts].[County Name].&amp;[Marion]" c="Marion"/>
        <s v="[Districts].[County Name].&amp;[Marshall]" c="Marshall"/>
        <s v="[Districts].[County Name].&amp;[McPherson]" c="McPherson"/>
        <s v="[Districts].[County Name].&amp;[Meade]" c="Meade"/>
        <s v="[Districts].[County Name].&amp;[Miami]" c="Miami"/>
        <s v="[Districts].[County Name].&amp;[Mitchell]" c="Mitchell"/>
        <s v="[Districts].[County Name].&amp;[Montgomery]" c="Montgomery"/>
        <s v="[Districts].[County Name].&amp;[Morris]" c="Morris"/>
        <s v="[Districts].[County Name].&amp;[Morton]" c="Morton"/>
        <s v="[Districts].[County Name].&amp;[Nemaha]" c="Nemaha"/>
        <s v="[Districts].[County Name].&amp;[Neosho]" c="Neosho"/>
        <s v="[Districts].[County Name].&amp;[Ness]" c="Ness"/>
        <s v="[Districts].[County Name].&amp;[Norton]" c="Norton"/>
        <s v="[Districts].[County Name].&amp;[Osage]" c="Osage"/>
        <s v="[Districts].[County Name].&amp;[Osborne]" c="Osborne"/>
        <s v="[Districts].[County Name].&amp;[Ottawa]" c="Ottawa"/>
        <s v="[Districts].[County Name].&amp;[Pawnee]" c="Pawnee"/>
        <s v="[Districts].[County Name].&amp;[Phillips]" c="Phillips"/>
        <s v="[Districts].[County Name].&amp;[Pottawatomie]" c="Pottawatomie"/>
        <s v="[Districts].[County Name].&amp;[Pratt]" c="Pratt"/>
        <s v="[Districts].[County Name].&amp;[Rawlins]" c="Rawlins"/>
        <s v="[Districts].[County Name].&amp;[Reno]" c="Reno"/>
        <s v="[Districts].[County Name].&amp;[Republic]" c="Republic"/>
        <s v="[Districts].[County Name].&amp;[Rice]" c="Rice"/>
        <s v="[Districts].[County Name].&amp;[Riley]" c="Riley"/>
        <s v="[Districts].[County Name].&amp;[Rooks]" c="Rooks"/>
        <s v="[Districts].[County Name].&amp;[Rush]" c="Rush"/>
        <s v="[Districts].[County Name].&amp;[Russell]" c="Russell"/>
        <s v="[Districts].[County Name].&amp;[Saline]" c="Saline"/>
        <s v="[Districts].[County Name].&amp;[Scott]" c="Scott"/>
        <s v="[Districts].[County Name].&amp;[Sedgwick]" c="Sedgwick"/>
        <s v="[Districts].[County Name].&amp;[Seward]" c="Seward"/>
        <s v="[Districts].[County Name].&amp;[Shawnee]" c="Shawnee"/>
        <s v="[Districts].[County Name].&amp;[Sheridan]" c="Sheridan"/>
        <s v="[Districts].[County Name].&amp;[Sherman]" c="Sherman"/>
        <s v="[Districts].[County Name].&amp;[Smith]" c="Smith"/>
        <s v="[Districts].[County Name].&amp;[Stafford]" c="Stafford"/>
        <s v="[Districts].[County Name].&amp;[Stanton]" c="Stanton"/>
        <s v="[Districts].[County Name].&amp;[Stevens]" c="Stevens"/>
        <s v="[Districts].[County Name].&amp;[Sumner]" c="Sumner"/>
        <s v="[Districts].[County Name].&amp;[Thomas]" c="Thomas"/>
        <s v="[Districts].[County Name].&amp;[Trego]" c="Trego"/>
        <s v="[Districts].[County Name].&amp;[Wabaunsee]" c="Wabaunsee"/>
        <s v="[Districts].[County Name].&amp;[Wallace]" c="Wallace"/>
        <s v="[Districts].[County Name].&amp;[Washington]" c="Washington"/>
        <s v="[Districts].[County Name].&amp;[Wichita]" c="Wichita"/>
        <s v="[Districts].[County Name].&amp;[Wilson]" c="Wilson"/>
        <s v="[Districts].[County Name].&amp;[Woodson]" c="Woodson"/>
        <s v="[Districts].[County Name].&amp;[Wyandotte]" c="Wyandotte"/>
      </sharedItems>
    </cacheField>
    <cacheField name="[Funds].[Funds].[Funds]" caption="Funds" numFmtId="0" hierarchy="22" level="1">
      <sharedItems containsSemiMixedTypes="0" containsString="0"/>
    </cacheField>
    <cacheField name="[Funds].[Funds].[Funds].[Category]" caption="Category" propertyName="Category" numFmtId="0" hierarchy="22" level="1" memberPropertyField="1">
      <sharedItems containsSemiMixedTypes="0" containsString="0"/>
    </cacheField>
    <cacheField name="[Funds].[Funds].[Funds].[Desc Code]" caption="Desc Code" propertyName="Desc Code" numFmtId="0" hierarchy="22" level="1" memberPropertyField="1">
      <sharedItems containsSemiMixedTypes="0" containsString="0"/>
    </cacheField>
    <cacheField name="[Funds].[Funds].[Funds].[Short Desc]" caption="Short Desc" propertyName="Short Desc" numFmtId="0" hierarchy="22" level="1" memberPropertyField="1">
      <sharedItems containsSemiMixedTypes="0" containsString="0"/>
    </cacheField>
    <cacheField name="[MF Lines].[MF Lines].[MF Lines]" caption="MF Lines" numFmtId="0" hierarchy="24" level="1">
      <sharedItems count="5">
        <s v="[MF Lines].[MF Lines].&amp;[16]" c="16"/>
        <s v="[MF Lines].[MF Lines].&amp;[62]" c="62"/>
        <s v="[MF Lines].[MF Lines].&amp;[63]" c="63"/>
        <s v="[MF Lines].[MF Lines].&amp;[100]" c="100"/>
        <s v="[MF Lines].[MF Lines].&amp;[105]" c="105"/>
      </sharedItems>
    </cacheField>
  </cacheFields>
  <cacheHierarchies count="44">
    <cacheHierarchy uniqueName="[Descriptions].[Desc ID]" caption="Desc ID" attribute="1" keyAttribute="1" defaultMemberUniqueName="[Descriptions].[Desc ID].[All]" allUniqueName="[Descriptions].[Desc ID].[All]" dimensionUniqueName="[Descriptions]" displayFolder="" count="0" unbalanced="0"/>
    <cacheHierarchy uniqueName="[Descriptions].[Description]" caption="Description" attribute="1" defaultMemberUniqueName="[Descriptions].[Description].[All]" allUniqueName="[Descriptions].[Description].[All]" dimensionUniqueName="[Descriptions]" displayFolder="" count="0" unbalanced="0"/>
    <cacheHierarchy uniqueName="[Districts].[Central Office]" caption="Central Office" attribute="1" defaultMemberUniqueName="[Districts].[Central Office].[All]" allUniqueName="[Districts].[Central Office].[All]" dimensionUniqueName="[Districts]" displayFolder="" count="0" unbalanced="0"/>
    <cacheHierarchy uniqueName="[Districts].[County]" caption="County" attribute="1" defaultMemberUniqueName="[Districts].[County].[All]" allUniqueName="[Districts].[County].[All]" dimensionUniqueName="[Districts]" displayFolder="" count="0" unbalanced="0"/>
    <cacheHierarchy uniqueName="[Districts].[County Name]" caption="County Name" attribute="1" defaultMemberUniqueName="[Districts].[County Name].[All]" allUniqueName="[Districts].[County Name].[All]" dimensionUniqueName="[Districts]" displayFolder="" count="2" unbalanced="0">
      <fieldsUsage count="2">
        <fieldUsage x="-1"/>
        <fieldUsage x="10"/>
      </fieldsUsage>
    </cacheHierarchy>
    <cacheHierarchy uniqueName="[Districts].[District]" caption="District" attribute="1" keyAttribute="1" defaultMemberUniqueName="[Districts].[District].[All]" allUniqueName="[Districts].[District].[All]" dimensionUniqueName="[Districts]" displayFolder="" count="2" unbalanced="0">
      <fieldsUsage count="2">
        <fieldUsage x="-1"/>
        <fieldUsage x="1"/>
      </fieldsUsage>
    </cacheHierarchy>
    <cacheHierarchy uniqueName="[Districts].[Name]" caption="Name" attribute="1" defaultMemberUniqueName="[Districts].[Name].[All]" allUniqueName="[Districts].[Name].[All]" dimensionUniqueName="[Districts]" displayFolder="" count="2" unbalanced="0">
      <fieldsUsage count="2">
        <fieldUsage x="-1"/>
        <fieldUsage x="9"/>
      </fieldsUsage>
    </cacheHierarchy>
    <cacheHierarchy uniqueName="[Districts].[Service Ctr]" caption="Service Ctr" attribute="1" defaultMemberUniqueName="[Districts].[Service Ctr].[All]" allUniqueName="[Districts].[Service Ctr].[All]" dimensionUniqueName="[Districts]" displayFolder="" count="0" unbalanced="0"/>
    <cacheHierarchy uniqueName="[Districts].[Sped Coop]" caption="Sped Coop" attribute="1" defaultMemberUniqueName="[Districts].[Sped Coop].[All]" allUniqueName="[Districts].[Sped Coop].[All]" dimensionUniqueName="[Districts]" displayFolder="" count="0" unbalanced="0"/>
    <cacheHierarchy uniqueName="[Districts].[Status]" caption="Status" attribute="1" defaultMemberUniqueName="[Districts].[Status].[All]" allUniqueName="[Districts].[Status].[All]" dimensionUniqueName="[Districts]" displayFolder="" count="0" unbalanced="0"/>
    <cacheHierarchy uniqueName="[FunctionCodes].[Description]" caption="Description" attribute="1" defaultMemberUniqueName="[FunctionCodes].[Description].[All]" allUniqueName="[FunctionCodes].[Description].[All]" dimensionUniqueName="[FunctionCodes]" displayFolder="" count="0" unbalanced="0"/>
    <cacheHierarchy uniqueName="[FunctionCodes].[F Name]" caption="F Name" attribute="1" defaultMemberUniqueName="[FunctionCodes].[F Name].[All]" allUniqueName="[FunctionCodes].[F Name].[All]" dimensionUniqueName="[FunctionCodes]" displayFolder="" count="0" unbalanced="0"/>
    <cacheHierarchy uniqueName="[FunctionCodes].[Function ID]" caption="Function ID" attribute="1" defaultMemberUniqueName="[FunctionCodes].[Function ID].[All]" allUniqueName="[FunctionCodes].[Function ID].[All]" dimensionUniqueName="[FunctionCodes]" displayFolder="" count="0" unbalanced="0"/>
    <cacheHierarchy uniqueName="[FunctionCodes].[Function1]" caption="Function1" attribute="1" defaultMemberUniqueName="[FunctionCodes].[Function1].[All]" allUniqueName="[FunctionCodes].[Function1].[All]" dimensionUniqueName="[FunctionCodes]" displayFolder="" count="0" unbalanced="0"/>
    <cacheHierarchy uniqueName="[FunctionCodes].[Function2]" caption="Function2" attribute="1" defaultMemberUniqueName="[FunctionCodes].[Function2].[All]" allUniqueName="[FunctionCodes].[Function2].[All]" dimensionUniqueName="[FunctionCodes]" displayFolder="" count="0" unbalanced="0"/>
    <cacheHierarchy uniqueName="[FunctionCodes].[Function3]" caption="Function3" attribute="1" defaultMemberUniqueName="[FunctionCodes].[Function3].[All]" allUniqueName="[FunctionCodes].[Function3].[All]" dimensionUniqueName="[FunctionCodes]" displayFolder="" count="0" unbalanced="0"/>
    <cacheHierarchy uniqueName="[FunctionCodes].[FunctionCode]" caption="FunctionCode" attribute="1" keyAttribute="1" defaultMemberUniqueName="[FunctionCodes].[FunctionCode].[All]" allUniqueName="[FunctionCodes].[FunctionCode].[All]" dimensionUniqueName="[FunctionCodes]" displayFolder="" count="0" unbalanced="0"/>
    <cacheHierarchy uniqueName="[FunctionCodes].[FunctionCodes]" caption="FunctionCodes" defaultMemberUniqueName="[FunctionCodes].[FunctionCodes].[All]" allUniqueName="[FunctionCodes].[FunctionCodes].[All]" dimensionUniqueName="[FunctionCodes]" displayFolder="" count="0" unbalanced="0"/>
    <cacheHierarchy uniqueName="[FunctionCodes].[Short Desc]" caption="Short Desc" attribute="1" defaultMemberUniqueName="[FunctionCodes].[Short Desc].[All]" allUniqueName="[FunctionCodes].[Short Desc].[All]" dimensionUniqueName="[FunctionCodes]" displayFolder="" count="0" unbalanced="0"/>
    <cacheHierarchy uniqueName="[FunctionCodes].[Type]" caption="Type" attribute="1" defaultMemberUniqueName="[FunctionCodes].[Type].[All]" allUniqueName="[FunctionCodes].[Type].[All]" dimensionUniqueName="[FunctionCodes]" displayFolder="" count="0" unbalanced="0"/>
    <cacheHierarchy uniqueName="[Funds].[Category]" caption="Category" attribute="1" defaultMemberUniqueName="[Funds].[Category].[All]" allUniqueName="[Funds].[Category].[All]" dimensionUniqueName="[Funds]" displayFolder="" count="0" unbalanced="0"/>
    <cacheHierarchy uniqueName="[Funds].[Desc Code]" caption="Desc Code" attribute="1" defaultMemberUniqueName="[Funds].[Desc Code].[All]" allUniqueName="[Funds].[Desc Code].[All]" dimensionUniqueName="[Funds]" displayFolder="" count="0" unbalanced="0"/>
    <cacheHierarchy uniqueName="[Funds].[Funds]" caption="Funds" attribute="1" keyAttribute="1" defaultMemberUniqueName="[Funds].[Funds].[All]" allUniqueName="[Funds].[Funds].[All]" dimensionUniqueName="[Funds]" displayFolder="" count="2" unbalanced="0">
      <fieldsUsage count="2">
        <fieldUsage x="-1"/>
        <fieldUsage x="11"/>
      </fieldsUsage>
    </cacheHierarchy>
    <cacheHierarchy uniqueName="[Funds].[Short Desc]" caption="Short Desc" attribute="1" defaultMemberUniqueName="[Funds].[Short Desc].[All]" allUniqueName="[Funds].[Short Desc].[All]" dimensionUniqueName="[Funds]" displayFolder="" count="0" unbalanced="0"/>
    <cacheHierarchy uniqueName="[MF Lines].[MF Lines]" caption="MF Lines" attribute="1" keyAttribute="1" defaultMemberUniqueName="[MF Lines].[MF Lines].[All]" allUniqueName="[MF Lines].[MF Lines].[All]" dimensionUniqueName="[MF Lines]" displayFolder="" count="2" unbalanced="0">
      <fieldsUsage count="2">
        <fieldUsage x="-1"/>
        <fieldUsage x="15"/>
      </fieldsUsage>
    </cacheHierarchy>
    <cacheHierarchy uniqueName="[ObjectCodes].[Description]" caption="Description" attribute="1" defaultMemberUniqueName="[ObjectCodes].[Description].[All]" allUniqueName="[ObjectCodes].[Description].[All]" dimensionUniqueName="[ObjectCodes]" displayFolder="" count="0" unbalanced="0"/>
    <cacheHierarchy uniqueName="[ObjectCodes].[O Name]" caption="O Name" attribute="1" defaultMemberUniqueName="[ObjectCodes].[O Name].[All]" allUniqueName="[ObjectCodes].[O Name].[All]" dimensionUniqueName="[ObjectCodes]" displayFolder="" count="0" unbalanced="0"/>
    <cacheHierarchy uniqueName="[ObjectCodes].[Obj ID]" caption="Obj ID" attribute="1" defaultMemberUniqueName="[ObjectCodes].[Obj ID].[All]" allUniqueName="[ObjectCodes].[Obj ID].[All]" dimensionUniqueName="[ObjectCodes]" displayFolder="" count="0" unbalanced="0"/>
    <cacheHierarchy uniqueName="[ObjectCodes].[Object1]" caption="Object1" attribute="1" defaultMemberUniqueName="[ObjectCodes].[Object1].[All]" allUniqueName="[ObjectCodes].[Object1].[All]" dimensionUniqueName="[ObjectCodes]" displayFolder="" count="0" unbalanced="0"/>
    <cacheHierarchy uniqueName="[ObjectCodes].[Object2]" caption="Object2" attribute="1" defaultMemberUniqueName="[ObjectCodes].[Object2].[All]" allUniqueName="[ObjectCodes].[Object2].[All]" dimensionUniqueName="[ObjectCodes]" displayFolder="" count="0" unbalanced="0"/>
    <cacheHierarchy uniqueName="[ObjectCodes].[ObjectCode]" caption="ObjectCode" attribute="1" keyAttribute="1" defaultMemberUniqueName="[ObjectCodes].[ObjectCode].[All]" allUniqueName="[ObjectCodes].[ObjectCode].[All]" dimensionUniqueName="[ObjectCodes]" displayFolder="" count="0" unbalanced="0"/>
    <cacheHierarchy uniqueName="[ObjectCodes].[ObjectCodes]" caption="ObjectCodes" defaultMemberUniqueName="[ObjectCodes].[ObjectCodes].[All]" allUniqueName="[ObjectCodes].[ObjectCodes].[All]" dimensionUniqueName="[ObjectCodes]" displayFolder="" count="0" unbalanced="0"/>
    <cacheHierarchy uniqueName="[ObjectCodes].[Short Desc]" caption="Short Desc" attribute="1" defaultMemberUniqueName="[ObjectCodes].[Short Desc].[All]" allUniqueName="[ObjectCodes].[Short Desc].[All]" dimensionUniqueName="[ObjectCodes]" displayFolder="" count="0" unbalanced="0"/>
    <cacheHierarchy uniqueName="[ObjectCodes].[Type]" caption="Type" attribute="1" defaultMemberUniqueName="[ObjectCodes].[Type].[All]" allUniqueName="[ObjectCodes].[Type].[All]" dimensionUniqueName="[ObjectCodes]" displayFolder="" count="0" unbalanced="0"/>
    <cacheHierarchy uniqueName="[RevCodes].[Description]" caption="Description" attribute="1" defaultMemberUniqueName="[RevCodes].[Description].[All]" allUniqueName="[RevCodes].[Description].[All]" dimensionUniqueName="[RevCodes]" displayFolder="" count="0" unbalanced="0"/>
    <cacheHierarchy uniqueName="[RevCodes].[R Name]" caption="R Name" attribute="1" defaultMemberUniqueName="[RevCodes].[R Name].[All]" allUniqueName="[RevCodes].[R Name].[All]" dimensionUniqueName="[RevCodes]" displayFolder="" count="0" unbalanced="0"/>
    <cacheHierarchy uniqueName="[RevCodes].[Rev Level1]" caption="Rev Level1" attribute="1" defaultMemberUniqueName="[RevCodes].[Rev Level1].[All]" allUniqueName="[RevCodes].[Rev Level1].[All]" dimensionUniqueName="[RevCodes]" displayFolder="" count="0" unbalanced="0"/>
    <cacheHierarchy uniqueName="[RevCodes].[Rev Level2]" caption="Rev Level2" attribute="1" defaultMemberUniqueName="[RevCodes].[Rev Level2].[All]" allUniqueName="[RevCodes].[Rev Level2].[All]" dimensionUniqueName="[RevCodes]" displayFolder="" count="0" unbalanced="0"/>
    <cacheHierarchy uniqueName="[RevCodes].[Rev Level3]" caption="Rev Level3" attribute="1" defaultMemberUniqueName="[RevCodes].[Rev Level3].[All]" allUniqueName="[RevCodes].[Rev Level3].[All]" dimensionUniqueName="[RevCodes]" displayFolder="" count="0" unbalanced="0"/>
    <cacheHierarchy uniqueName="[RevCodes].[RevCode]" caption="RevCode" attribute="1" keyAttribute="1" defaultMemberUniqueName="[RevCodes].[RevCode].[All]" allUniqueName="[RevCodes].[RevCode].[All]" dimensionUniqueName="[RevCodes]" displayFolder="" count="0" unbalanced="0"/>
    <cacheHierarchy uniqueName="[RevCodes].[RevenueCode]" caption="RevenueCode" defaultMemberUniqueName="[RevCodes].[RevenueCode].[All]" allUniqueName="[RevCodes].[RevenueCode].[All]" dimensionUniqueName="[RevCodes]" displayFolder="" count="0" unbalanced="0"/>
    <cacheHierarchy uniqueName="[Measures].[Actual]" caption="Actual" measure="1" displayFolder="" measureGroup="AC BD Current" count="0" oneField="1">
      <fieldsUsage count="1">
        <fieldUsage x="0"/>
      </fieldsUsage>
    </cacheHierarchy>
    <cacheHierarchy uniqueName="[Measures].[Budget]" caption="Budget" measure="1" displayFolder="" measureGroup="AC BD Current" count="0"/>
    <cacheHierarchy uniqueName="[Measures].[18Month]" caption="18Month" measure="1" displayFolder="" measureGroup="AC BD Current" count="0"/>
  </cacheHierarchies>
  <kpis count="0"/>
  <dimensions count="8">
    <dimension name="Descriptions" uniqueName="[Descriptions]" caption="Descriptions"/>
    <dimension name="Districts" uniqueName="[Districts]" caption="Districts"/>
    <dimension name="FunctionCodes" uniqueName="[FunctionCodes]" caption="FunctionCodes"/>
    <dimension name="Funds" uniqueName="[Funds]" caption="Funds"/>
    <dimension measure="1" name="Measures" uniqueName="[Measures]" caption="Measures"/>
    <dimension name="MF Lines" uniqueName="[MF Lines]" caption="MF Lines"/>
    <dimension name="ObjectCodes" uniqueName="[ObjectCodes]" caption="ObjectCodes"/>
    <dimension name="RevCodes" uniqueName="[RevCodes]" caption="RevCodes"/>
  </dimensions>
  <measureGroups count="1">
    <measureGroup name="AC BD Current" caption="AC BD Current"/>
  </measureGroups>
  <maps count="7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_Current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 fieldListSortAscending="1">
  <location ref="A4:I292" firstHeaderRow="1" firstDataRow="2" firstDataCol="3" rowPageCount="1" colPageCount="1"/>
  <pivotFields count="16">
    <pivotField dataField="1" compact="0" outline="0" showAll="0"/>
    <pivotField axis="axisRow" compact="0" allDrilled="1" outline="0" showAll="0" dataSourceSort="1" defaultSubtotal="0" defaultAttributeDrillState="1">
      <items count="2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2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</items>
    </pivotField>
    <pivotField axis="axisRow" compact="0" allDrilled="1" outline="0" showAll="0" dataSourceSort="1" defaultSubtotal="0" defaultAttributeDrillState="1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Col" compact="0" allDrilled="1" outline="0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</pivotFields>
  <rowFields count="3">
    <field x="1"/>
    <field x="9"/>
    <field x="10"/>
  </rowFields>
  <rowItems count="287">
    <i>
      <x/>
      <x v="78"/>
      <x v="66"/>
    </i>
    <i>
      <x v="1"/>
      <x v="46"/>
      <x v="34"/>
    </i>
    <i>
      <x v="2"/>
      <x v="45"/>
      <x v="11"/>
    </i>
    <i>
      <x v="3"/>
      <x v="211"/>
      <x v="76"/>
    </i>
    <i>
      <x v="4"/>
      <x v="280"/>
      <x v="67"/>
    </i>
    <i>
      <x v="5"/>
      <x v="219"/>
      <x v="44"/>
    </i>
    <i>
      <x v="6"/>
      <x v="274"/>
      <x v="100"/>
    </i>
    <i>
      <x v="7"/>
      <x v="214"/>
      <x v="78"/>
    </i>
    <i>
      <x v="8"/>
      <x v="255"/>
      <x v="73"/>
    </i>
    <i>
      <x v="9"/>
      <x v="66"/>
      <x v="21"/>
    </i>
    <i>
      <x v="10"/>
      <x v="34"/>
      <x v="26"/>
    </i>
    <i>
      <x v="11"/>
      <x v="206"/>
      <x v="65"/>
    </i>
    <i>
      <x v="12"/>
      <x v="216"/>
      <x v="21"/>
    </i>
    <i>
      <x v="13"/>
      <x v="170"/>
      <x v="65"/>
    </i>
    <i>
      <x v="14"/>
      <x v="101"/>
      <x v="35"/>
    </i>
    <i>
      <x v="15"/>
      <x v="260"/>
      <x v="104"/>
    </i>
    <i>
      <x v="16"/>
      <x v="202"/>
      <x v="104"/>
    </i>
    <i>
      <x v="17"/>
      <x v="21"/>
      <x v="104"/>
    </i>
    <i>
      <x v="18"/>
      <x v="20"/>
      <x v="7"/>
    </i>
    <i>
      <x v="19"/>
      <x v="212"/>
      <x v="7"/>
    </i>
    <i>
      <x v="20"/>
      <x v="88"/>
      <x v="51"/>
    </i>
    <i>
      <x v="21"/>
      <x v="271"/>
      <x v="97"/>
    </i>
    <i>
      <x v="22"/>
      <x v="167"/>
      <x v="94"/>
    </i>
    <i>
      <x v="23"/>
      <x v="117"/>
      <x v="94"/>
    </i>
    <i>
      <x v="24"/>
      <x v="180"/>
      <x v="68"/>
    </i>
    <i>
      <x v="25"/>
      <x v="179"/>
      <x v="68"/>
    </i>
    <i>
      <x v="26"/>
      <x v="263"/>
      <x v="33"/>
    </i>
    <i>
      <x v="27"/>
      <x v="136"/>
      <x v="46"/>
    </i>
    <i>
      <x v="28"/>
      <x v="61"/>
      <x v="46"/>
    </i>
    <i>
      <x v="29"/>
      <x v="220"/>
      <x v="64"/>
    </i>
    <i>
      <x v="30"/>
      <x v="72"/>
      <x v="64"/>
    </i>
    <i>
      <x v="31"/>
      <x v="163"/>
      <x v="12"/>
    </i>
    <i>
      <x v="32"/>
      <x v="6"/>
      <x v="12"/>
    </i>
    <i>
      <x v="33"/>
      <x v="14"/>
      <x v="100"/>
    </i>
    <i>
      <x v="34"/>
      <x v="50"/>
      <x v="100"/>
    </i>
    <i>
      <x v="35"/>
      <x v="84"/>
      <x v="59"/>
    </i>
    <i>
      <x v="36"/>
      <x v="161"/>
      <x v="59"/>
    </i>
    <i>
      <x v="37"/>
      <x v="127"/>
      <x v="41"/>
    </i>
    <i>
      <x v="38"/>
      <x v="19"/>
      <x v="45"/>
    </i>
    <i>
      <x v="39"/>
      <x v="245"/>
      <x v="45"/>
    </i>
    <i>
      <x v="40"/>
      <x v="91"/>
      <x v="45"/>
    </i>
    <i>
      <x v="41"/>
      <x v="60"/>
      <x v="45"/>
    </i>
    <i>
      <x v="42"/>
      <x v="183"/>
      <x v="45"/>
    </i>
    <i>
      <x v="43"/>
      <x v="83"/>
      <x v="5"/>
    </i>
    <i>
      <x v="44"/>
      <x v="264"/>
      <x v="5"/>
    </i>
    <i>
      <x v="45"/>
      <x v="235"/>
      <x v="91"/>
    </i>
    <i>
      <x v="46"/>
      <x v="177"/>
      <x v="71"/>
    </i>
    <i>
      <x v="47"/>
      <x v="261"/>
      <x v="71"/>
    </i>
    <i>
      <x v="48"/>
      <x v="272"/>
      <x v="99"/>
    </i>
    <i>
      <x v="49"/>
      <x v="277"/>
      <x v="99"/>
    </i>
    <i>
      <x v="50"/>
      <x v="140"/>
      <x v="15"/>
    </i>
    <i>
      <x v="51"/>
      <x v="26"/>
      <x v="15"/>
    </i>
    <i>
      <x v="52"/>
      <x v="142"/>
      <x v="15"/>
    </i>
    <i>
      <x v="53"/>
      <x v="178"/>
      <x v="18"/>
    </i>
    <i>
      <x v="54"/>
      <x v="42"/>
      <x v="18"/>
    </i>
    <i>
      <x v="55"/>
      <x v="94"/>
      <x v="18"/>
    </i>
    <i>
      <x v="56"/>
      <x v="86"/>
      <x v="18"/>
    </i>
    <i>
      <x v="57"/>
      <x v="203"/>
      <x v="18"/>
    </i>
    <i>
      <x v="58"/>
      <x v="176"/>
      <x v="55"/>
    </i>
    <i>
      <x v="59"/>
      <x v="243"/>
      <x v="55"/>
    </i>
    <i>
      <x v="60"/>
      <x v="77"/>
      <x v="55"/>
    </i>
    <i>
      <x v="61"/>
      <x v="13"/>
      <x v="3"/>
    </i>
    <i>
      <x v="62"/>
      <x v="238"/>
      <x v="3"/>
    </i>
    <i>
      <x v="63"/>
      <x v="157"/>
      <x/>
    </i>
    <i>
      <x v="64"/>
      <x v="123"/>
      <x/>
    </i>
    <i>
      <x v="65"/>
      <x v="118"/>
      <x/>
    </i>
    <i>
      <x v="66"/>
      <x v="282"/>
      <x v="86"/>
    </i>
    <i>
      <x v="67"/>
      <x v="62"/>
      <x v="86"/>
    </i>
    <i>
      <x v="68"/>
      <x v="108"/>
      <x v="86"/>
    </i>
    <i>
      <x v="69"/>
      <x v="265"/>
      <x v="86"/>
    </i>
    <i>
      <x v="70"/>
      <x v="169"/>
      <x v="86"/>
    </i>
    <i>
      <x v="71"/>
      <x v="49"/>
      <x v="86"/>
    </i>
    <i>
      <x v="72"/>
      <x v="95"/>
      <x v="86"/>
    </i>
    <i>
      <x v="73"/>
      <x v="153"/>
      <x v="86"/>
    </i>
    <i>
      <x v="74"/>
      <x v="213"/>
      <x v="86"/>
    </i>
    <i>
      <x v="75"/>
      <x v="41"/>
      <x v="86"/>
    </i>
    <i>
      <x v="76"/>
      <x v="193"/>
      <x v="81"/>
    </i>
    <i>
      <x v="77"/>
      <x v="204"/>
      <x v="81"/>
    </i>
    <i>
      <x v="78"/>
      <x v="251"/>
      <x v="81"/>
    </i>
    <i>
      <x v="79"/>
      <x v="270"/>
      <x v="61"/>
    </i>
    <i>
      <x v="80"/>
      <x v="18"/>
      <x v="61"/>
    </i>
    <i>
      <x v="81"/>
      <x v="181"/>
      <x v="54"/>
    </i>
    <i>
      <x v="82"/>
      <x v="258"/>
      <x v="54"/>
    </i>
    <i>
      <x v="83"/>
      <x v="99"/>
      <x v="32"/>
    </i>
    <i>
      <x v="84"/>
      <x v="278"/>
      <x v="24"/>
    </i>
    <i>
      <x v="85"/>
      <x v="71"/>
      <x v="24"/>
    </i>
    <i>
      <x v="86"/>
      <x v="38"/>
      <x v="8"/>
    </i>
    <i>
      <x v="87"/>
      <x v="31"/>
      <x v="9"/>
    </i>
    <i>
      <x v="88"/>
      <x v="40"/>
      <x v="9"/>
    </i>
    <i>
      <x v="89"/>
      <x v="279"/>
      <x v="29"/>
    </i>
    <i>
      <x v="90"/>
      <x v="33"/>
      <x v="29"/>
    </i>
    <i>
      <x v="91"/>
      <x v="276"/>
      <x v="29"/>
    </i>
    <i>
      <x v="92"/>
      <x v="191"/>
      <x v="29"/>
    </i>
    <i>
      <x v="93"/>
      <x v="102"/>
      <x v="31"/>
    </i>
    <i>
      <x v="94"/>
      <x v="281"/>
      <x v="31"/>
    </i>
    <i>
      <x v="95"/>
      <x v="210"/>
      <x v="31"/>
    </i>
    <i>
      <x v="96"/>
      <x v="182"/>
      <x v="19"/>
    </i>
    <i>
      <x v="97"/>
      <x v="246"/>
      <x v="11"/>
    </i>
    <i>
      <x v="98"/>
      <x v="145"/>
      <x v="52"/>
    </i>
    <i>
      <x v="99"/>
      <x v="253"/>
      <x v="52"/>
    </i>
    <i>
      <x v="100"/>
      <x v="54"/>
      <x v="16"/>
    </i>
    <i>
      <x v="101"/>
      <x v="172"/>
      <x v="67"/>
    </i>
    <i>
      <x v="102"/>
      <x v="225"/>
      <x v="84"/>
    </i>
    <i>
      <x v="103"/>
      <x v="241"/>
      <x v="84"/>
    </i>
    <i>
      <x v="104"/>
      <x v="75"/>
      <x v="84"/>
    </i>
    <i>
      <x v="105"/>
      <x v="119"/>
      <x v="77"/>
    </i>
    <i>
      <x v="106"/>
      <x v="174"/>
      <x v="77"/>
    </i>
    <i>
      <x v="107"/>
      <x v="81"/>
      <x v="77"/>
    </i>
    <i>
      <x v="108"/>
      <x v="209"/>
      <x v="77"/>
    </i>
    <i>
      <x v="109"/>
      <x v="105"/>
      <x v="77"/>
    </i>
    <i>
      <x v="110"/>
      <x v="24"/>
      <x v="77"/>
    </i>
    <i>
      <x v="111"/>
      <x v="22"/>
      <x v="96"/>
    </i>
    <i>
      <x v="112"/>
      <x v="52"/>
      <x v="96"/>
    </i>
    <i>
      <x v="113"/>
      <x v="97"/>
      <x v="96"/>
    </i>
    <i>
      <x v="114"/>
      <x v="273"/>
      <x v="74"/>
    </i>
    <i>
      <x v="115"/>
      <x v="129"/>
      <x v="74"/>
    </i>
    <i>
      <x v="116"/>
      <x v="184"/>
      <x v="74"/>
    </i>
    <i>
      <x v="117"/>
      <x v="218"/>
      <x v="74"/>
    </i>
    <i>
      <x v="118"/>
      <x v="200"/>
      <x v="73"/>
    </i>
    <i>
      <x v="119"/>
      <x v="147"/>
      <x v="73"/>
    </i>
    <i>
      <x v="120"/>
      <x v="76"/>
      <x v="26"/>
    </i>
    <i>
      <x v="121"/>
      <x v="162"/>
      <x v="98"/>
    </i>
    <i>
      <x v="122"/>
      <x v="164"/>
      <x v="98"/>
    </i>
    <i>
      <x v="123"/>
      <x v="130"/>
      <x v="47"/>
    </i>
    <i>
      <x v="124"/>
      <x v="59"/>
      <x v="47"/>
    </i>
    <i>
      <x v="125"/>
      <x v="55"/>
      <x v="14"/>
    </i>
    <i>
      <x v="126"/>
      <x v="242"/>
      <x v="14"/>
    </i>
    <i>
      <x v="127"/>
      <x v="175"/>
      <x v="42"/>
    </i>
    <i>
      <x v="128"/>
      <x v="115"/>
      <x v="42"/>
    </i>
    <i>
      <x v="129"/>
      <x v="222"/>
      <x v="42"/>
    </i>
    <i>
      <x v="130"/>
      <x v="266"/>
      <x v="43"/>
    </i>
    <i>
      <x v="131"/>
      <x v="125"/>
      <x v="43"/>
    </i>
    <i>
      <x v="132"/>
      <x v="126"/>
      <x v="43"/>
    </i>
    <i>
      <x v="133"/>
      <x v="188"/>
      <x v="43"/>
    </i>
    <i>
      <x v="134"/>
      <x v="159"/>
      <x v="43"/>
    </i>
    <i>
      <x v="135"/>
      <x v="199"/>
      <x v="43"/>
    </i>
    <i>
      <x v="136"/>
      <x v="205"/>
      <x v="53"/>
    </i>
    <i>
      <x v="137"/>
      <x v="229"/>
      <x v="88"/>
    </i>
    <i>
      <x v="138"/>
      <x v="124"/>
      <x v="53"/>
    </i>
    <i>
      <x v="139"/>
      <x v="131"/>
      <x v="23"/>
    </i>
    <i>
      <x v="140"/>
      <x v="12"/>
      <x v="22"/>
    </i>
    <i>
      <x v="141"/>
      <x v="248"/>
      <x v="92"/>
    </i>
    <i>
      <x v="142"/>
      <x v="247"/>
      <x v="92"/>
    </i>
    <i>
      <x v="143"/>
      <x v="151"/>
      <x v="92"/>
    </i>
    <i>
      <x v="144"/>
      <x v="98"/>
      <x v="90"/>
    </i>
    <i>
      <x v="145"/>
      <x v="275"/>
      <x v="95"/>
    </i>
    <i>
      <x v="146"/>
      <x v="73"/>
      <x v="4"/>
    </i>
    <i>
      <x v="147"/>
      <x v="56"/>
      <x v="95"/>
    </i>
    <i>
      <x v="148"/>
      <x v="17"/>
      <x v="95"/>
    </i>
    <i>
      <x v="149"/>
      <x v="192"/>
      <x v="95"/>
    </i>
    <i>
      <x v="150"/>
      <x v="4"/>
      <x v="95"/>
    </i>
    <i>
      <x v="151"/>
      <x v="28"/>
      <x v="95"/>
    </i>
    <i>
      <x v="152"/>
      <x v="3"/>
      <x v="38"/>
    </i>
    <i>
      <x v="153"/>
      <x v="207"/>
      <x v="53"/>
    </i>
    <i>
      <x v="154"/>
      <x v="114"/>
      <x v="27"/>
    </i>
    <i>
      <x v="155"/>
      <x v="158"/>
      <x v="57"/>
    </i>
    <i>
      <x v="156"/>
      <x v="92"/>
      <x v="1"/>
    </i>
    <i>
      <x v="157"/>
      <x v="284"/>
      <x v="103"/>
    </i>
    <i>
      <x v="158"/>
      <x v="186"/>
      <x v="60"/>
    </i>
    <i>
      <x v="159"/>
      <x v="194"/>
      <x v="60"/>
    </i>
    <i>
      <x v="160"/>
      <x v="27"/>
      <x v="39"/>
    </i>
    <i>
      <x v="161"/>
      <x v="165"/>
      <x v="34"/>
    </i>
    <i>
      <x v="162"/>
      <x v="233"/>
      <x v="88"/>
    </i>
    <i>
      <x v="163"/>
      <x v="173"/>
      <x v="39"/>
    </i>
    <i>
      <x v="164"/>
      <x v="252"/>
      <x v="40"/>
    </i>
    <i>
      <x v="165"/>
      <x v="47"/>
      <x v="7"/>
    </i>
    <i>
      <x v="166"/>
      <x v="250"/>
      <x v="79"/>
    </i>
    <i>
      <x v="167"/>
      <x v="7"/>
      <x v="2"/>
    </i>
    <i>
      <x v="168"/>
      <x v="215"/>
      <x v="80"/>
    </i>
    <i>
      <x v="169"/>
      <x v="48"/>
      <x v="13"/>
    </i>
    <i>
      <x v="170"/>
      <x v="268"/>
      <x v="57"/>
    </i>
    <i>
      <x v="171"/>
      <x v="244"/>
      <x v="28"/>
    </i>
    <i>
      <x v="172"/>
      <x v="208"/>
      <x v="75"/>
    </i>
    <i>
      <x v="173"/>
      <x v="154"/>
      <x v="80"/>
    </i>
    <i>
      <x v="174"/>
      <x v="19"/>
      <x v="80"/>
    </i>
    <i>
      <x v="175"/>
      <x v="2"/>
      <x v="7"/>
    </i>
    <i>
      <x v="176"/>
      <x v="152"/>
      <x v="36"/>
    </i>
    <i>
      <x v="177"/>
      <x v="1"/>
      <x v="102"/>
    </i>
    <i>
      <x v="178"/>
      <x v="74"/>
      <x v="25"/>
    </i>
    <i>
      <x v="179"/>
      <x v="80"/>
      <x v="36"/>
    </i>
    <i>
      <x v="180"/>
      <x v="104"/>
      <x v="36"/>
    </i>
    <i>
      <x v="181"/>
      <x v="187"/>
      <x v="70"/>
    </i>
    <i>
      <x v="182"/>
      <x v="237"/>
      <x v="20"/>
    </i>
    <i>
      <x v="183"/>
      <x v="221"/>
      <x v="7"/>
    </i>
    <i>
      <x v="184"/>
      <x v="135"/>
      <x v="82"/>
    </i>
    <i>
      <x v="185"/>
      <x v="67"/>
      <x v="7"/>
    </i>
    <i>
      <x v="186"/>
      <x v="35"/>
      <x v="56"/>
    </i>
    <i>
      <x v="187"/>
      <x v="198"/>
      <x v="56"/>
    </i>
    <i>
      <x v="188"/>
      <x v="195"/>
      <x v="83"/>
    </i>
    <i>
      <x v="189"/>
      <x v="236"/>
      <x v="58"/>
    </i>
    <i>
      <x v="190"/>
      <x v="39"/>
      <x v="79"/>
    </i>
    <i>
      <x v="191"/>
      <x v="11"/>
      <x v="7"/>
    </i>
    <i>
      <x v="192"/>
      <x v="190"/>
      <x v="82"/>
    </i>
    <i>
      <x v="193"/>
      <x v="217"/>
      <x v="10"/>
    </i>
    <i>
      <x v="194"/>
      <x v="150"/>
      <x v="79"/>
    </i>
    <i>
      <x v="195"/>
      <x v="224"/>
      <x v="83"/>
    </i>
    <i>
      <x v="196"/>
      <x v="156"/>
      <x v="56"/>
    </i>
    <i>
      <x v="197"/>
      <x v="8"/>
      <x v="2"/>
    </i>
    <i>
      <x v="198"/>
      <x v="68"/>
      <x v="56"/>
    </i>
    <i>
      <x v="199"/>
      <x v="96"/>
      <x v="56"/>
    </i>
    <i>
      <x v="200"/>
      <x v="116"/>
      <x v="89"/>
    </i>
    <i>
      <x v="201"/>
      <x v="36"/>
      <x v="66"/>
    </i>
    <i>
      <x v="202"/>
      <x v="112"/>
      <x v="6"/>
    </i>
    <i>
      <x v="203"/>
      <x v="148"/>
      <x v="60"/>
    </i>
    <i>
      <x v="204"/>
      <x v="166"/>
      <x v="63"/>
    </i>
    <i>
      <x v="205"/>
      <x v="160"/>
      <x v="58"/>
    </i>
    <i>
      <x v="206"/>
      <x v="30"/>
      <x v="58"/>
    </i>
    <i>
      <x v="207"/>
      <x v="185"/>
      <x v="69"/>
    </i>
    <i>
      <x v="208"/>
      <x v="149"/>
      <x v="69"/>
    </i>
    <i>
      <x v="209"/>
      <x v="132"/>
      <x v="48"/>
    </i>
    <i>
      <x v="210"/>
      <x v="168"/>
      <x v="58"/>
    </i>
    <i>
      <x v="211"/>
      <x v="201"/>
      <x v="78"/>
    </i>
    <i>
      <x v="212"/>
      <x v="100"/>
      <x v="4"/>
    </i>
    <i>
      <x v="213"/>
      <x v="259"/>
      <x v="21"/>
    </i>
    <i>
      <x v="214"/>
      <x v="239"/>
      <x v="6"/>
    </i>
    <i>
      <x v="215"/>
      <x v="113"/>
      <x v="4"/>
    </i>
    <i>
      <x v="216"/>
      <x v="269"/>
      <x v="25"/>
    </i>
    <i>
      <x v="217"/>
      <x v="226"/>
      <x v="69"/>
    </i>
    <i>
      <x v="218"/>
      <x/>
      <x v="20"/>
    </i>
    <i>
      <x v="219"/>
      <x v="29"/>
      <x v="62"/>
    </i>
    <i>
      <x v="220"/>
      <x v="10"/>
      <x v="88"/>
    </i>
    <i>
      <x v="221"/>
      <x v="234"/>
      <x v="75"/>
    </i>
    <i>
      <x v="222"/>
      <x v="230"/>
      <x v="39"/>
    </i>
    <i>
      <x v="223"/>
      <x v="103"/>
      <x v="39"/>
    </i>
    <i>
      <x v="224"/>
      <x v="65"/>
      <x v="28"/>
    </i>
    <i>
      <x v="225"/>
      <x v="146"/>
      <x v="79"/>
    </i>
    <i>
      <x v="226"/>
      <x v="51"/>
      <x v="62"/>
    </i>
    <i>
      <x v="227"/>
      <x v="120"/>
      <x v="62"/>
    </i>
    <i>
      <x v="228"/>
      <x v="43"/>
      <x v="62"/>
    </i>
    <i>
      <x v="229"/>
      <x v="122"/>
      <x v="58"/>
    </i>
    <i>
      <x v="230"/>
      <x v="69"/>
      <x v="51"/>
    </i>
    <i>
      <x v="231"/>
      <x v="231"/>
      <x v="88"/>
    </i>
    <i>
      <x v="232"/>
      <x v="249"/>
      <x v="93"/>
    </i>
    <i>
      <x v="233"/>
      <x v="139"/>
      <x v="51"/>
    </i>
    <i>
      <x v="234"/>
      <x v="25"/>
      <x v="69"/>
    </i>
    <i>
      <x v="235"/>
      <x v="155"/>
      <x v="69"/>
    </i>
    <i>
      <x v="236"/>
      <x v="90"/>
      <x v="27"/>
    </i>
    <i>
      <x v="237"/>
      <x v="15"/>
      <x v="51"/>
    </i>
    <i>
      <x v="238"/>
      <x v="23"/>
      <x v="28"/>
    </i>
    <i>
      <x v="239"/>
      <x v="111"/>
      <x v="39"/>
    </i>
    <i>
      <x v="240"/>
      <x v="171"/>
      <x v="102"/>
    </i>
    <i>
      <x v="241"/>
      <x v="32"/>
      <x v="17"/>
    </i>
    <i>
      <x v="242"/>
      <x v="262"/>
      <x v="17"/>
    </i>
    <i>
      <x v="243"/>
      <x v="256"/>
      <x v="51"/>
    </i>
    <i>
      <x v="244"/>
      <x v="283"/>
      <x v="17"/>
    </i>
    <i>
      <x v="245"/>
      <x v="228"/>
      <x v="85"/>
    </i>
    <i>
      <x v="246"/>
      <x v="141"/>
      <x v="101"/>
    </i>
    <i>
      <x v="247"/>
      <x v="109"/>
      <x v="50"/>
    </i>
    <i>
      <x v="248"/>
      <x v="137"/>
      <x v="51"/>
    </i>
    <i>
      <x v="249"/>
      <x v="5"/>
      <x v="17"/>
    </i>
    <i>
      <x v="250"/>
      <x v="63"/>
      <x v="17"/>
    </i>
    <i>
      <x v="251"/>
      <x v="37"/>
      <x v="20"/>
    </i>
    <i>
      <x v="252"/>
      <x v="106"/>
      <x v="48"/>
    </i>
    <i>
      <x v="253"/>
      <x v="93"/>
      <x v="30"/>
    </i>
    <i>
      <x v="254"/>
      <x v="57"/>
      <x v="34"/>
    </i>
    <i>
      <x v="255"/>
      <x v="121"/>
      <x v="34"/>
    </i>
    <i>
      <x v="256"/>
      <x v="58"/>
      <x v="1"/>
    </i>
    <i>
      <x v="257"/>
      <x v="144"/>
      <x v="87"/>
    </i>
    <i>
      <x v="258"/>
      <x v="223"/>
      <x v="20"/>
    </i>
    <i>
      <x v="259"/>
      <x v="64"/>
      <x v="50"/>
    </i>
    <i>
      <x v="260"/>
      <x v="133"/>
      <x v="87"/>
    </i>
    <i>
      <x v="261"/>
      <x v="85"/>
      <x v="102"/>
    </i>
    <i>
      <x v="262"/>
      <x v="110"/>
      <x v="20"/>
    </i>
    <i>
      <x v="263"/>
      <x v="107"/>
      <x v="25"/>
    </i>
    <i>
      <x v="264"/>
      <x v="70"/>
      <x v="7"/>
    </i>
    <i>
      <x v="265"/>
      <x v="79"/>
      <x v="22"/>
    </i>
    <i>
      <x v="266"/>
      <x v="82"/>
      <x v="7"/>
    </i>
    <i>
      <x v="267"/>
      <x v="53"/>
      <x v="10"/>
    </i>
    <i>
      <x v="268"/>
      <x v="254"/>
      <x v="37"/>
    </i>
    <i>
      <x v="269"/>
      <x v="87"/>
      <x v="72"/>
    </i>
    <i>
      <x v="270"/>
      <x v="197"/>
      <x v="72"/>
    </i>
    <i>
      <x v="271"/>
      <x v="138"/>
      <x v="22"/>
    </i>
    <i>
      <x v="272"/>
      <x v="267"/>
      <x v="57"/>
    </i>
    <i>
      <x v="273"/>
      <x v="89"/>
      <x v="10"/>
    </i>
    <i>
      <x v="274"/>
      <x v="128"/>
      <x v="104"/>
    </i>
    <i>
      <x v="275"/>
      <x v="257"/>
      <x v="88"/>
    </i>
    <i>
      <x v="276"/>
      <x v="143"/>
      <x v="23"/>
    </i>
    <i>
      <x v="277"/>
      <x v="196"/>
      <x v="49"/>
    </i>
    <i>
      <x v="278"/>
      <x v="189"/>
      <x v="49"/>
    </i>
    <i>
      <x v="279"/>
      <x v="44"/>
      <x v="49"/>
    </i>
    <i>
      <x v="280"/>
      <x v="134"/>
      <x v="49"/>
    </i>
    <i>
      <x v="281"/>
      <x v="227"/>
      <x v="40"/>
    </i>
    <i>
      <x v="282"/>
      <x v="16"/>
      <x v="10"/>
    </i>
    <i>
      <x v="283"/>
      <x v="240"/>
      <x v="95"/>
    </i>
    <i>
      <x v="284"/>
      <x v="9"/>
      <x v="38"/>
    </i>
    <i>
      <x v="285"/>
      <x v="232"/>
      <x v="45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1" hier="22" name="[Funds].[Funds].&amp;[99]" cap="99"/>
  </pageFields>
  <dataFields count="1">
    <dataField fld="0" baseField="0" baseItem="0" numFmtId="3"/>
  </dataFields>
  <formats count="5">
    <format dxfId="4">
      <pivotArea outline="0" collapsedLevelsAreSubtotals="1" fieldPosition="0"/>
    </format>
    <format dxfId="3">
      <pivotArea field="15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15" count="0"/>
        </references>
      </pivotArea>
    </format>
    <format dxfId="0">
      <pivotArea dataOnly="0" labelOnly="1" grandCol="1" outline="0" fieldPosition="0"/>
    </format>
  </formats>
  <pivotHierarchies count="44">
    <pivotHierarchy/>
    <pivotHierarchy/>
    <pivotHierarchy/>
    <pivotHierarchy/>
    <pivotHierarchy/>
    <pivotHierarchy>
      <mps count="7">
        <mp field="2"/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2"/>
        <mp field="13"/>
        <mp field="14"/>
      </mps>
      <members count="1" level="1">
        <member name="[Funds].[Funds].&amp;[99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5"/>
    <rowHierarchyUsage hierarchyUsage="6"/>
    <rowHierarchyUsage hierarchyUsage="4"/>
  </rowHierarchiesUsage>
  <colHierarchiesUsage count="1">
    <colHierarchyUsage hierarchyUsage="2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6.85546875" style="7" bestFit="1" customWidth="1"/>
    <col min="2" max="2" width="24" style="9" bestFit="1" customWidth="1"/>
    <col min="3" max="3" width="11.85546875" style="9" bestFit="1" customWidth="1"/>
    <col min="4" max="4" width="8.85546875" style="9" bestFit="1" customWidth="1"/>
    <col min="5" max="5" width="12.42578125" style="9" hidden="1" customWidth="1"/>
    <col min="6" max="6" width="16.85546875" style="9" bestFit="1" customWidth="1"/>
    <col min="7" max="7" width="10.85546875" style="9" hidden="1" customWidth="1"/>
    <col min="8" max="8" width="9.85546875" style="9" hidden="1" customWidth="1"/>
    <col min="9" max="9" width="13.7109375" style="9" hidden="1" customWidth="1"/>
    <col min="10" max="10" width="13.7109375" style="9" bestFit="1" customWidth="1"/>
    <col min="11" max="11" width="12.28515625" style="9" hidden="1" customWidth="1"/>
    <col min="12" max="12" width="13.28515625" style="9" hidden="1" customWidth="1"/>
    <col min="13" max="13" width="13.28515625" style="9" bestFit="1" customWidth="1"/>
    <col min="14" max="14" width="11" style="9" bestFit="1" customWidth="1"/>
    <col min="15" max="16384" width="9.140625" style="9"/>
  </cols>
  <sheetData>
    <row r="1" spans="1:16">
      <c r="B1" s="8">
        <v>41600</v>
      </c>
      <c r="D1" s="15" t="s">
        <v>675</v>
      </c>
      <c r="E1" s="14"/>
      <c r="F1" s="14" t="s">
        <v>676</v>
      </c>
      <c r="G1" s="14"/>
      <c r="H1" s="14"/>
      <c r="I1" s="14"/>
      <c r="J1" s="14" t="s">
        <v>677</v>
      </c>
      <c r="K1" s="14"/>
      <c r="L1" s="14"/>
      <c r="M1" s="14" t="s">
        <v>678</v>
      </c>
      <c r="N1" s="14" t="s">
        <v>679</v>
      </c>
    </row>
    <row r="2" spans="1:16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6">
      <c r="D3" s="15"/>
      <c r="E3" s="15" t="s">
        <v>689</v>
      </c>
      <c r="F3" s="15" t="s">
        <v>689</v>
      </c>
      <c r="G3" s="15" t="s">
        <v>689</v>
      </c>
      <c r="H3" s="15" t="s">
        <v>689</v>
      </c>
      <c r="I3" s="15" t="s">
        <v>689</v>
      </c>
      <c r="J3" s="15" t="s">
        <v>689</v>
      </c>
      <c r="K3" s="15" t="s">
        <v>689</v>
      </c>
      <c r="L3" s="15" t="s">
        <v>689</v>
      </c>
      <c r="M3" s="15" t="s">
        <v>689</v>
      </c>
      <c r="N3" s="15" t="s">
        <v>689</v>
      </c>
      <c r="O3" s="7"/>
      <c r="P3" s="7"/>
    </row>
    <row r="4" spans="1:16">
      <c r="D4" s="15" t="s">
        <v>689</v>
      </c>
      <c r="E4" s="14" t="s">
        <v>691</v>
      </c>
      <c r="F4" s="14" t="s">
        <v>693</v>
      </c>
      <c r="G4" s="14" t="s">
        <v>681</v>
      </c>
      <c r="H4" s="14" t="s">
        <v>682</v>
      </c>
      <c r="I4" s="14" t="s">
        <v>694</v>
      </c>
      <c r="J4" s="14" t="s">
        <v>694</v>
      </c>
      <c r="K4" s="14" t="s">
        <v>680</v>
      </c>
      <c r="L4" s="18" t="s">
        <v>695</v>
      </c>
      <c r="M4" s="18" t="s">
        <v>695</v>
      </c>
      <c r="N4" s="18" t="s">
        <v>696</v>
      </c>
      <c r="O4" s="7"/>
      <c r="P4" s="7"/>
    </row>
    <row r="5" spans="1:16" ht="13.5" thickBot="1">
      <c r="A5" s="12" t="s">
        <v>684</v>
      </c>
      <c r="B5" s="11" t="s">
        <v>685</v>
      </c>
      <c r="C5" s="11" t="s">
        <v>666</v>
      </c>
      <c r="D5" s="17" t="s">
        <v>690</v>
      </c>
      <c r="E5" s="12" t="s">
        <v>692</v>
      </c>
      <c r="F5" s="12" t="s">
        <v>683</v>
      </c>
      <c r="G5" s="12" t="s">
        <v>687</v>
      </c>
      <c r="H5" s="12" t="s">
        <v>687</v>
      </c>
      <c r="I5" s="12" t="s">
        <v>686</v>
      </c>
      <c r="J5" s="12" t="s">
        <v>683</v>
      </c>
      <c r="K5" s="20" t="s">
        <v>686</v>
      </c>
      <c r="L5" s="20" t="s">
        <v>687</v>
      </c>
      <c r="M5" s="20" t="s">
        <v>683</v>
      </c>
      <c r="N5" s="20" t="s">
        <v>683</v>
      </c>
      <c r="O5" s="7"/>
      <c r="P5" s="7"/>
    </row>
    <row r="6" spans="1:16">
      <c r="A6" s="7" t="s">
        <v>1</v>
      </c>
      <c r="B6" s="9" t="s">
        <v>288</v>
      </c>
      <c r="C6" s="9" t="s">
        <v>573</v>
      </c>
      <c r="D6" s="5">
        <v>526.6</v>
      </c>
      <c r="E6" s="10">
        <v>196444</v>
      </c>
      <c r="F6" s="10">
        <f>E6/D6</f>
        <v>373</v>
      </c>
      <c r="G6" s="10">
        <v>1457415</v>
      </c>
      <c r="H6" s="10">
        <v>0</v>
      </c>
      <c r="I6" s="10">
        <f>G6+H6</f>
        <v>1457415</v>
      </c>
      <c r="J6" s="10">
        <f>I6/D6</f>
        <v>2768</v>
      </c>
      <c r="K6" s="19">
        <v>8505924</v>
      </c>
      <c r="L6" s="10">
        <f>K6-E6-I6</f>
        <v>6852065</v>
      </c>
      <c r="M6" s="10">
        <f>L6/D6</f>
        <v>13012</v>
      </c>
      <c r="N6" s="10">
        <f>K6/D6</f>
        <v>16153</v>
      </c>
    </row>
    <row r="7" spans="1:16">
      <c r="A7" s="7" t="s">
        <v>2</v>
      </c>
      <c r="B7" s="9" t="s">
        <v>289</v>
      </c>
      <c r="C7" s="9" t="s">
        <v>574</v>
      </c>
      <c r="D7" s="5">
        <v>655.7</v>
      </c>
      <c r="E7" s="10">
        <v>245580</v>
      </c>
      <c r="F7" s="10">
        <f t="shared" ref="F7:F70" si="0">E7/D7</f>
        <v>375</v>
      </c>
      <c r="G7" s="10">
        <v>484458</v>
      </c>
      <c r="H7" s="10">
        <v>0</v>
      </c>
      <c r="I7" s="10">
        <f t="shared" ref="I7:I70" si="1">G7+H7</f>
        <v>484458</v>
      </c>
      <c r="J7" s="10">
        <f t="shared" ref="J7:J70" si="2">I7/D7</f>
        <v>739</v>
      </c>
      <c r="K7" s="19">
        <v>7883419</v>
      </c>
      <c r="L7" s="19">
        <f t="shared" ref="L7:L70" si="3">K7-E7-I7</f>
        <v>7153381</v>
      </c>
      <c r="M7" s="19">
        <f t="shared" ref="M7:M70" si="4">L7/D7</f>
        <v>10910</v>
      </c>
      <c r="N7" s="19">
        <f t="shared" ref="N7:N70" si="5">K7/D7</f>
        <v>12023</v>
      </c>
    </row>
    <row r="8" spans="1:16">
      <c r="A8" s="7" t="s">
        <v>3</v>
      </c>
      <c r="B8" s="9" t="s">
        <v>290</v>
      </c>
      <c r="C8" s="9" t="s">
        <v>575</v>
      </c>
      <c r="D8" s="5">
        <v>121.5</v>
      </c>
      <c r="E8" s="10">
        <v>74175</v>
      </c>
      <c r="F8" s="10">
        <f t="shared" si="0"/>
        <v>610</v>
      </c>
      <c r="G8" s="10">
        <v>0</v>
      </c>
      <c r="H8" s="10">
        <v>0</v>
      </c>
      <c r="I8" s="10">
        <f t="shared" si="1"/>
        <v>0</v>
      </c>
      <c r="J8" s="10">
        <f t="shared" si="2"/>
        <v>0</v>
      </c>
      <c r="K8" s="19">
        <v>2342044</v>
      </c>
      <c r="L8" s="19">
        <f t="shared" si="3"/>
        <v>2267869</v>
      </c>
      <c r="M8" s="19">
        <f t="shared" si="4"/>
        <v>18666</v>
      </c>
      <c r="N8" s="19">
        <f t="shared" si="5"/>
        <v>19276</v>
      </c>
    </row>
    <row r="9" spans="1:16">
      <c r="A9" s="7" t="s">
        <v>4</v>
      </c>
      <c r="B9" s="9" t="s">
        <v>291</v>
      </c>
      <c r="C9" s="9" t="s">
        <v>576</v>
      </c>
      <c r="D9" s="5">
        <v>304.5</v>
      </c>
      <c r="E9" s="10">
        <v>331724</v>
      </c>
      <c r="F9" s="10">
        <f t="shared" si="0"/>
        <v>1089</v>
      </c>
      <c r="G9" s="10">
        <v>0</v>
      </c>
      <c r="H9" s="10">
        <v>0</v>
      </c>
      <c r="I9" s="10">
        <f t="shared" si="1"/>
        <v>0</v>
      </c>
      <c r="J9" s="10">
        <f t="shared" si="2"/>
        <v>0</v>
      </c>
      <c r="K9" s="19">
        <v>4224666</v>
      </c>
      <c r="L9" s="19">
        <f t="shared" si="3"/>
        <v>3892942</v>
      </c>
      <c r="M9" s="19">
        <f t="shared" si="4"/>
        <v>12785</v>
      </c>
      <c r="N9" s="19">
        <f t="shared" si="5"/>
        <v>13874</v>
      </c>
    </row>
    <row r="10" spans="1:16">
      <c r="A10" s="7" t="s">
        <v>5</v>
      </c>
      <c r="B10" s="9" t="s">
        <v>292</v>
      </c>
      <c r="C10" s="9" t="s">
        <v>577</v>
      </c>
      <c r="D10" s="5">
        <v>148</v>
      </c>
      <c r="E10" s="10">
        <v>283865</v>
      </c>
      <c r="F10" s="10">
        <f t="shared" si="0"/>
        <v>1918</v>
      </c>
      <c r="G10" s="10">
        <v>0</v>
      </c>
      <c r="H10" s="10">
        <v>0</v>
      </c>
      <c r="I10" s="10">
        <f t="shared" si="1"/>
        <v>0</v>
      </c>
      <c r="J10" s="10">
        <f t="shared" si="2"/>
        <v>0</v>
      </c>
      <c r="K10" s="19">
        <v>2654039</v>
      </c>
      <c r="L10" s="19">
        <f t="shared" si="3"/>
        <v>2370174</v>
      </c>
      <c r="M10" s="19">
        <f t="shared" si="4"/>
        <v>16015</v>
      </c>
      <c r="N10" s="19">
        <f t="shared" si="5"/>
        <v>17933</v>
      </c>
    </row>
    <row r="11" spans="1:16">
      <c r="A11" s="7" t="s">
        <v>6</v>
      </c>
      <c r="B11" s="9" t="s">
        <v>293</v>
      </c>
      <c r="C11" s="9" t="s">
        <v>578</v>
      </c>
      <c r="D11" s="5">
        <v>302</v>
      </c>
      <c r="E11" s="10">
        <v>369899</v>
      </c>
      <c r="F11" s="10">
        <f t="shared" si="0"/>
        <v>1225</v>
      </c>
      <c r="G11" s="10">
        <v>0</v>
      </c>
      <c r="H11" s="10">
        <v>54895</v>
      </c>
      <c r="I11" s="10">
        <f t="shared" si="1"/>
        <v>54895</v>
      </c>
      <c r="J11" s="10">
        <f t="shared" si="2"/>
        <v>182</v>
      </c>
      <c r="K11" s="19">
        <v>3850351</v>
      </c>
      <c r="L11" s="19">
        <f t="shared" si="3"/>
        <v>3425557</v>
      </c>
      <c r="M11" s="19">
        <f t="shared" si="4"/>
        <v>11343</v>
      </c>
      <c r="N11" s="19">
        <f t="shared" si="5"/>
        <v>12750</v>
      </c>
    </row>
    <row r="12" spans="1:16">
      <c r="A12" s="7" t="s">
        <v>7</v>
      </c>
      <c r="B12" s="9" t="s">
        <v>294</v>
      </c>
      <c r="C12" s="9" t="s">
        <v>579</v>
      </c>
      <c r="D12" s="5">
        <v>359.5</v>
      </c>
      <c r="E12" s="10">
        <v>19548</v>
      </c>
      <c r="F12" s="10">
        <f t="shared" si="0"/>
        <v>54</v>
      </c>
      <c r="G12" s="10">
        <v>264315</v>
      </c>
      <c r="H12" s="10">
        <v>0</v>
      </c>
      <c r="I12" s="10">
        <f t="shared" si="1"/>
        <v>264315</v>
      </c>
      <c r="J12" s="10">
        <f t="shared" si="2"/>
        <v>735</v>
      </c>
      <c r="K12" s="19">
        <v>5524376</v>
      </c>
      <c r="L12" s="19">
        <f t="shared" si="3"/>
        <v>5240513</v>
      </c>
      <c r="M12" s="19">
        <f t="shared" si="4"/>
        <v>14577</v>
      </c>
      <c r="N12" s="19">
        <f t="shared" si="5"/>
        <v>15367</v>
      </c>
    </row>
    <row r="13" spans="1:16">
      <c r="A13" s="7" t="s">
        <v>8</v>
      </c>
      <c r="B13" s="9" t="s">
        <v>295</v>
      </c>
      <c r="C13" s="9" t="s">
        <v>580</v>
      </c>
      <c r="D13" s="5">
        <v>463.5</v>
      </c>
      <c r="E13" s="10">
        <v>505922</v>
      </c>
      <c r="F13" s="10">
        <f t="shared" si="0"/>
        <v>1092</v>
      </c>
      <c r="G13" s="10">
        <v>67255</v>
      </c>
      <c r="H13" s="10">
        <v>0</v>
      </c>
      <c r="I13" s="10">
        <f t="shared" si="1"/>
        <v>67255</v>
      </c>
      <c r="J13" s="10">
        <f t="shared" si="2"/>
        <v>145</v>
      </c>
      <c r="K13" s="19">
        <v>5905348</v>
      </c>
      <c r="L13" s="19">
        <f t="shared" si="3"/>
        <v>5332171</v>
      </c>
      <c r="M13" s="19">
        <f t="shared" si="4"/>
        <v>11504</v>
      </c>
      <c r="N13" s="19">
        <f t="shared" si="5"/>
        <v>12741</v>
      </c>
    </row>
    <row r="14" spans="1:16">
      <c r="A14" s="7" t="s">
        <v>9</v>
      </c>
      <c r="B14" s="9" t="s">
        <v>296</v>
      </c>
      <c r="C14" s="9" t="s">
        <v>581</v>
      </c>
      <c r="D14" s="5">
        <v>237</v>
      </c>
      <c r="E14" s="10">
        <v>303252</v>
      </c>
      <c r="F14" s="10">
        <f t="shared" si="0"/>
        <v>1280</v>
      </c>
      <c r="G14" s="10">
        <v>0</v>
      </c>
      <c r="H14" s="10">
        <v>0</v>
      </c>
      <c r="I14" s="10">
        <f t="shared" si="1"/>
        <v>0</v>
      </c>
      <c r="J14" s="10">
        <f t="shared" si="2"/>
        <v>0</v>
      </c>
      <c r="K14" s="19">
        <v>3710812</v>
      </c>
      <c r="L14" s="19">
        <f t="shared" si="3"/>
        <v>3407560</v>
      </c>
      <c r="M14" s="19">
        <f t="shared" si="4"/>
        <v>14378</v>
      </c>
      <c r="N14" s="19">
        <f t="shared" si="5"/>
        <v>15657</v>
      </c>
    </row>
    <row r="15" spans="1:16">
      <c r="A15" s="7" t="s">
        <v>10</v>
      </c>
      <c r="B15" s="9" t="s">
        <v>297</v>
      </c>
      <c r="C15" s="9" t="s">
        <v>582</v>
      </c>
      <c r="D15" s="5">
        <v>313.5</v>
      </c>
      <c r="E15" s="10">
        <v>93721</v>
      </c>
      <c r="F15" s="10">
        <f t="shared" si="0"/>
        <v>299</v>
      </c>
      <c r="G15" s="10">
        <v>0</v>
      </c>
      <c r="H15" s="10">
        <v>0</v>
      </c>
      <c r="I15" s="10">
        <f t="shared" si="1"/>
        <v>0</v>
      </c>
      <c r="J15" s="10">
        <f t="shared" si="2"/>
        <v>0</v>
      </c>
      <c r="K15" s="19">
        <v>5311470</v>
      </c>
      <c r="L15" s="19">
        <f t="shared" si="3"/>
        <v>5217749</v>
      </c>
      <c r="M15" s="19">
        <f t="shared" si="4"/>
        <v>16644</v>
      </c>
      <c r="N15" s="19">
        <f t="shared" si="5"/>
        <v>16942</v>
      </c>
    </row>
    <row r="16" spans="1:16">
      <c r="A16" s="7" t="s">
        <v>11</v>
      </c>
      <c r="B16" s="9" t="s">
        <v>298</v>
      </c>
      <c r="C16" s="9" t="s">
        <v>408</v>
      </c>
      <c r="D16" s="5">
        <v>506.7</v>
      </c>
      <c r="E16" s="10">
        <v>676068</v>
      </c>
      <c r="F16" s="10">
        <f t="shared" si="0"/>
        <v>1334</v>
      </c>
      <c r="G16" s="10">
        <v>673119</v>
      </c>
      <c r="H16" s="10">
        <v>0</v>
      </c>
      <c r="I16" s="10">
        <f t="shared" si="1"/>
        <v>673119</v>
      </c>
      <c r="J16" s="10">
        <f t="shared" si="2"/>
        <v>1328</v>
      </c>
      <c r="K16" s="19">
        <v>8996978</v>
      </c>
      <c r="L16" s="19">
        <f t="shared" si="3"/>
        <v>7647791</v>
      </c>
      <c r="M16" s="19">
        <f t="shared" si="4"/>
        <v>15093</v>
      </c>
      <c r="N16" s="19">
        <f t="shared" si="5"/>
        <v>17756</v>
      </c>
    </row>
    <row r="17" spans="1:14">
      <c r="A17" s="7" t="s">
        <v>12</v>
      </c>
      <c r="B17" s="9" t="s">
        <v>299</v>
      </c>
      <c r="C17" s="9" t="s">
        <v>583</v>
      </c>
      <c r="D17" s="5">
        <v>1113.3</v>
      </c>
      <c r="E17" s="10">
        <v>911229</v>
      </c>
      <c r="F17" s="10">
        <f t="shared" si="0"/>
        <v>818</v>
      </c>
      <c r="G17" s="10">
        <v>538744</v>
      </c>
      <c r="H17" s="10">
        <v>243874</v>
      </c>
      <c r="I17" s="10">
        <f t="shared" si="1"/>
        <v>782618</v>
      </c>
      <c r="J17" s="10">
        <f t="shared" si="2"/>
        <v>703</v>
      </c>
      <c r="K17" s="19">
        <v>14602400</v>
      </c>
      <c r="L17" s="19">
        <f t="shared" si="3"/>
        <v>12908553</v>
      </c>
      <c r="M17" s="19">
        <f t="shared" si="4"/>
        <v>11595</v>
      </c>
      <c r="N17" s="19">
        <f t="shared" si="5"/>
        <v>13116</v>
      </c>
    </row>
    <row r="18" spans="1:14">
      <c r="A18" s="7" t="s">
        <v>13</v>
      </c>
      <c r="B18" s="9" t="s">
        <v>300</v>
      </c>
      <c r="C18" s="9" t="s">
        <v>582</v>
      </c>
      <c r="D18" s="5">
        <v>652.4</v>
      </c>
      <c r="E18" s="10">
        <v>425862</v>
      </c>
      <c r="F18" s="10">
        <f t="shared" si="0"/>
        <v>653</v>
      </c>
      <c r="G18" s="10">
        <v>0</v>
      </c>
      <c r="H18" s="10">
        <v>176691</v>
      </c>
      <c r="I18" s="10">
        <f t="shared" si="1"/>
        <v>176691</v>
      </c>
      <c r="J18" s="10">
        <f t="shared" si="2"/>
        <v>271</v>
      </c>
      <c r="K18" s="19">
        <v>8400422</v>
      </c>
      <c r="L18" s="19">
        <f t="shared" si="3"/>
        <v>7797869</v>
      </c>
      <c r="M18" s="19">
        <f t="shared" si="4"/>
        <v>11953</v>
      </c>
      <c r="N18" s="19">
        <f t="shared" si="5"/>
        <v>12876</v>
      </c>
    </row>
    <row r="19" spans="1:14">
      <c r="A19" s="7" t="s">
        <v>14</v>
      </c>
      <c r="B19" s="9" t="s">
        <v>301</v>
      </c>
      <c r="C19" s="9" t="s">
        <v>583</v>
      </c>
      <c r="D19" s="5">
        <v>586.79999999999995</v>
      </c>
      <c r="E19" s="10">
        <v>77470</v>
      </c>
      <c r="F19" s="10">
        <f t="shared" si="0"/>
        <v>132</v>
      </c>
      <c r="G19" s="10">
        <v>0</v>
      </c>
      <c r="H19" s="10">
        <v>407351</v>
      </c>
      <c r="I19" s="10">
        <f t="shared" si="1"/>
        <v>407351</v>
      </c>
      <c r="J19" s="10">
        <f t="shared" si="2"/>
        <v>694</v>
      </c>
      <c r="K19" s="19">
        <v>9350380</v>
      </c>
      <c r="L19" s="19">
        <f t="shared" si="3"/>
        <v>8865559</v>
      </c>
      <c r="M19" s="19">
        <f t="shared" si="4"/>
        <v>15108</v>
      </c>
      <c r="N19" s="19">
        <f t="shared" si="5"/>
        <v>15935</v>
      </c>
    </row>
    <row r="20" spans="1:14">
      <c r="A20" s="7" t="s">
        <v>15</v>
      </c>
      <c r="B20" s="9" t="s">
        <v>302</v>
      </c>
      <c r="C20" s="9" t="s">
        <v>584</v>
      </c>
      <c r="D20" s="5">
        <v>197</v>
      </c>
      <c r="E20" s="10">
        <v>246054</v>
      </c>
      <c r="F20" s="10">
        <f t="shared" si="0"/>
        <v>1249</v>
      </c>
      <c r="G20" s="10">
        <v>505609</v>
      </c>
      <c r="H20" s="10">
        <v>0</v>
      </c>
      <c r="I20" s="10">
        <f t="shared" si="1"/>
        <v>505609</v>
      </c>
      <c r="J20" s="10">
        <f t="shared" si="2"/>
        <v>2567</v>
      </c>
      <c r="K20" s="19">
        <v>3615731</v>
      </c>
      <c r="L20" s="19">
        <f t="shared" si="3"/>
        <v>2864068</v>
      </c>
      <c r="M20" s="19">
        <f t="shared" si="4"/>
        <v>14538</v>
      </c>
      <c r="N20" s="19">
        <f t="shared" si="5"/>
        <v>18354</v>
      </c>
    </row>
    <row r="21" spans="1:14">
      <c r="A21" s="7" t="s">
        <v>16</v>
      </c>
      <c r="B21" s="9" t="s">
        <v>303</v>
      </c>
      <c r="C21" s="9" t="s">
        <v>585</v>
      </c>
      <c r="D21" s="5">
        <v>3882.5</v>
      </c>
      <c r="E21" s="10">
        <v>2931106</v>
      </c>
      <c r="F21" s="10">
        <f t="shared" si="0"/>
        <v>755</v>
      </c>
      <c r="G21" s="10">
        <v>3808756</v>
      </c>
      <c r="H21" s="10">
        <v>0</v>
      </c>
      <c r="I21" s="10">
        <f t="shared" si="1"/>
        <v>3808756</v>
      </c>
      <c r="J21" s="10">
        <f t="shared" si="2"/>
        <v>981</v>
      </c>
      <c r="K21" s="19">
        <v>44227125</v>
      </c>
      <c r="L21" s="19">
        <f t="shared" si="3"/>
        <v>37487263</v>
      </c>
      <c r="M21" s="19">
        <f t="shared" si="4"/>
        <v>9655</v>
      </c>
      <c r="N21" s="19">
        <f t="shared" si="5"/>
        <v>11391</v>
      </c>
    </row>
    <row r="22" spans="1:14">
      <c r="A22" s="7" t="s">
        <v>17</v>
      </c>
      <c r="B22" s="9" t="s">
        <v>304</v>
      </c>
      <c r="C22" s="9" t="s">
        <v>585</v>
      </c>
      <c r="D22" s="5">
        <v>1774.7</v>
      </c>
      <c r="E22" s="10">
        <v>1810495</v>
      </c>
      <c r="F22" s="10">
        <f t="shared" si="0"/>
        <v>1020</v>
      </c>
      <c r="G22" s="10">
        <v>2086335</v>
      </c>
      <c r="H22" s="10">
        <v>0</v>
      </c>
      <c r="I22" s="10">
        <f t="shared" si="1"/>
        <v>2086335</v>
      </c>
      <c r="J22" s="10">
        <f t="shared" si="2"/>
        <v>1176</v>
      </c>
      <c r="K22" s="19">
        <v>19611655</v>
      </c>
      <c r="L22" s="19">
        <f t="shared" si="3"/>
        <v>15714825</v>
      </c>
      <c r="M22" s="19">
        <f t="shared" si="4"/>
        <v>8855</v>
      </c>
      <c r="N22" s="19">
        <f t="shared" si="5"/>
        <v>11051</v>
      </c>
    </row>
    <row r="23" spans="1:14">
      <c r="A23" s="7" t="s">
        <v>18</v>
      </c>
      <c r="B23" s="9" t="s">
        <v>305</v>
      </c>
      <c r="C23" s="9" t="s">
        <v>585</v>
      </c>
      <c r="D23" s="5">
        <v>2408.6999999999998</v>
      </c>
      <c r="E23" s="10">
        <v>1459552</v>
      </c>
      <c r="F23" s="10">
        <f t="shared" si="0"/>
        <v>606</v>
      </c>
      <c r="G23" s="10">
        <v>3121425</v>
      </c>
      <c r="H23" s="10">
        <v>0</v>
      </c>
      <c r="I23" s="10">
        <f t="shared" si="1"/>
        <v>3121425</v>
      </c>
      <c r="J23" s="10">
        <f t="shared" si="2"/>
        <v>1296</v>
      </c>
      <c r="K23" s="19">
        <v>27025078</v>
      </c>
      <c r="L23" s="19">
        <f t="shared" si="3"/>
        <v>22444101</v>
      </c>
      <c r="M23" s="19">
        <f t="shared" si="4"/>
        <v>9318</v>
      </c>
      <c r="N23" s="19">
        <f t="shared" si="5"/>
        <v>11220</v>
      </c>
    </row>
    <row r="24" spans="1:14">
      <c r="A24" s="7" t="s">
        <v>19</v>
      </c>
      <c r="B24" s="9" t="s">
        <v>306</v>
      </c>
      <c r="C24" s="9" t="s">
        <v>586</v>
      </c>
      <c r="D24" s="5">
        <v>501.6</v>
      </c>
      <c r="E24" s="10">
        <v>443430</v>
      </c>
      <c r="F24" s="10">
        <f t="shared" si="0"/>
        <v>884</v>
      </c>
      <c r="G24" s="10">
        <v>668950</v>
      </c>
      <c r="H24" s="10">
        <v>0</v>
      </c>
      <c r="I24" s="10">
        <f t="shared" si="1"/>
        <v>668950</v>
      </c>
      <c r="J24" s="10">
        <f t="shared" si="2"/>
        <v>1334</v>
      </c>
      <c r="K24" s="19">
        <v>7655637</v>
      </c>
      <c r="L24" s="19">
        <f t="shared" si="3"/>
        <v>6543257</v>
      </c>
      <c r="M24" s="19">
        <f t="shared" si="4"/>
        <v>13045</v>
      </c>
      <c r="N24" s="19">
        <f t="shared" si="5"/>
        <v>15262</v>
      </c>
    </row>
    <row r="25" spans="1:14">
      <c r="A25" s="7" t="s">
        <v>20</v>
      </c>
      <c r="B25" s="9" t="s">
        <v>307</v>
      </c>
      <c r="C25" s="9" t="s">
        <v>586</v>
      </c>
      <c r="D25" s="5">
        <v>537.79999999999995</v>
      </c>
      <c r="E25" s="10">
        <v>290009</v>
      </c>
      <c r="F25" s="10">
        <f t="shared" si="0"/>
        <v>539</v>
      </c>
      <c r="G25" s="10">
        <v>375115</v>
      </c>
      <c r="H25" s="10">
        <v>0</v>
      </c>
      <c r="I25" s="10">
        <f t="shared" si="1"/>
        <v>375115</v>
      </c>
      <c r="J25" s="10">
        <f t="shared" si="2"/>
        <v>697</v>
      </c>
      <c r="K25" s="19">
        <v>6573905</v>
      </c>
      <c r="L25" s="19">
        <f t="shared" si="3"/>
        <v>5908781</v>
      </c>
      <c r="M25" s="19">
        <f t="shared" si="4"/>
        <v>10987</v>
      </c>
      <c r="N25" s="19">
        <f t="shared" si="5"/>
        <v>12224</v>
      </c>
    </row>
    <row r="26" spans="1:14">
      <c r="A26" s="7" t="s">
        <v>21</v>
      </c>
      <c r="B26" s="9" t="s">
        <v>308</v>
      </c>
      <c r="C26" s="9" t="s">
        <v>520</v>
      </c>
      <c r="D26" s="5">
        <v>1983.5</v>
      </c>
      <c r="E26" s="10">
        <v>501199</v>
      </c>
      <c r="F26" s="10">
        <f t="shared" si="0"/>
        <v>253</v>
      </c>
      <c r="G26" s="10">
        <v>0</v>
      </c>
      <c r="H26" s="10">
        <v>0</v>
      </c>
      <c r="I26" s="10">
        <f t="shared" si="1"/>
        <v>0</v>
      </c>
      <c r="J26" s="10">
        <f t="shared" si="2"/>
        <v>0</v>
      </c>
      <c r="K26" s="19">
        <v>16790842</v>
      </c>
      <c r="L26" s="19">
        <f t="shared" si="3"/>
        <v>16289643</v>
      </c>
      <c r="M26" s="19">
        <f t="shared" si="4"/>
        <v>8213</v>
      </c>
      <c r="N26" s="19">
        <f t="shared" si="5"/>
        <v>8465</v>
      </c>
    </row>
    <row r="27" spans="1:14">
      <c r="A27" s="7" t="s">
        <v>22</v>
      </c>
      <c r="B27" s="9" t="s">
        <v>309</v>
      </c>
      <c r="C27" s="9" t="s">
        <v>587</v>
      </c>
      <c r="D27" s="5">
        <v>359.3</v>
      </c>
      <c r="E27" s="10">
        <v>160118</v>
      </c>
      <c r="F27" s="10">
        <f t="shared" si="0"/>
        <v>446</v>
      </c>
      <c r="G27" s="10">
        <v>219760</v>
      </c>
      <c r="H27" s="10">
        <v>0</v>
      </c>
      <c r="I27" s="10">
        <f t="shared" si="1"/>
        <v>219760</v>
      </c>
      <c r="J27" s="10">
        <f t="shared" si="2"/>
        <v>612</v>
      </c>
      <c r="K27" s="19">
        <v>4835177</v>
      </c>
      <c r="L27" s="19">
        <f t="shared" si="3"/>
        <v>4455299</v>
      </c>
      <c r="M27" s="19">
        <f t="shared" si="4"/>
        <v>12400</v>
      </c>
      <c r="N27" s="19">
        <f t="shared" si="5"/>
        <v>13457</v>
      </c>
    </row>
    <row r="28" spans="1:14">
      <c r="A28" s="7" t="s">
        <v>23</v>
      </c>
      <c r="B28" s="9" t="s">
        <v>310</v>
      </c>
      <c r="C28" s="9" t="s">
        <v>588</v>
      </c>
      <c r="D28" s="5">
        <v>163.80000000000001</v>
      </c>
      <c r="E28" s="10">
        <v>268097</v>
      </c>
      <c r="F28" s="10">
        <f t="shared" si="0"/>
        <v>1637</v>
      </c>
      <c r="G28" s="10">
        <v>0</v>
      </c>
      <c r="H28" s="10">
        <v>0</v>
      </c>
      <c r="I28" s="10">
        <f t="shared" si="1"/>
        <v>0</v>
      </c>
      <c r="J28" s="10">
        <f t="shared" si="2"/>
        <v>0</v>
      </c>
      <c r="K28" s="19">
        <v>3244601</v>
      </c>
      <c r="L28" s="19">
        <f t="shared" si="3"/>
        <v>2976504</v>
      </c>
      <c r="M28" s="19">
        <f t="shared" si="4"/>
        <v>18172</v>
      </c>
      <c r="N28" s="19">
        <f t="shared" si="5"/>
        <v>19808</v>
      </c>
    </row>
    <row r="29" spans="1:14">
      <c r="A29" s="7" t="s">
        <v>24</v>
      </c>
      <c r="B29" s="9" t="s">
        <v>311</v>
      </c>
      <c r="C29" s="9" t="s">
        <v>588</v>
      </c>
      <c r="D29" s="5">
        <v>1031.7</v>
      </c>
      <c r="E29" s="10">
        <v>883361</v>
      </c>
      <c r="F29" s="10">
        <f t="shared" si="0"/>
        <v>856</v>
      </c>
      <c r="G29" s="10">
        <v>1865910</v>
      </c>
      <c r="H29" s="10">
        <v>0</v>
      </c>
      <c r="I29" s="10">
        <f t="shared" si="1"/>
        <v>1865910</v>
      </c>
      <c r="J29" s="10">
        <f t="shared" si="2"/>
        <v>1809</v>
      </c>
      <c r="K29" s="19">
        <v>14361384</v>
      </c>
      <c r="L29" s="19">
        <f t="shared" si="3"/>
        <v>11612113</v>
      </c>
      <c r="M29" s="19">
        <f t="shared" si="4"/>
        <v>11255</v>
      </c>
      <c r="N29" s="19">
        <f t="shared" si="5"/>
        <v>13920</v>
      </c>
    </row>
    <row r="30" spans="1:14">
      <c r="A30" s="7" t="s">
        <v>25</v>
      </c>
      <c r="B30" s="9" t="s">
        <v>312</v>
      </c>
      <c r="C30" s="9" t="s">
        <v>589</v>
      </c>
      <c r="D30" s="5">
        <v>704.9</v>
      </c>
      <c r="E30" s="10">
        <v>401442</v>
      </c>
      <c r="F30" s="10">
        <f t="shared" si="0"/>
        <v>570</v>
      </c>
      <c r="G30" s="10">
        <v>0</v>
      </c>
      <c r="H30" s="10">
        <v>0</v>
      </c>
      <c r="I30" s="10">
        <f t="shared" si="1"/>
        <v>0</v>
      </c>
      <c r="J30" s="10">
        <f t="shared" si="2"/>
        <v>0</v>
      </c>
      <c r="K30" s="19">
        <v>8401147</v>
      </c>
      <c r="L30" s="19">
        <f t="shared" si="3"/>
        <v>7999705</v>
      </c>
      <c r="M30" s="19">
        <f t="shared" si="4"/>
        <v>11349</v>
      </c>
      <c r="N30" s="19">
        <f t="shared" si="5"/>
        <v>11918</v>
      </c>
    </row>
    <row r="31" spans="1:14">
      <c r="A31" s="7" t="s">
        <v>26</v>
      </c>
      <c r="B31" s="9" t="s">
        <v>313</v>
      </c>
      <c r="C31" s="9" t="s">
        <v>589</v>
      </c>
      <c r="D31" s="5">
        <v>169</v>
      </c>
      <c r="E31" s="10">
        <v>71737</v>
      </c>
      <c r="F31" s="10">
        <f t="shared" si="0"/>
        <v>424</v>
      </c>
      <c r="G31" s="10">
        <v>0</v>
      </c>
      <c r="H31" s="10">
        <v>0</v>
      </c>
      <c r="I31" s="10">
        <f t="shared" si="1"/>
        <v>0</v>
      </c>
      <c r="J31" s="10">
        <f t="shared" si="2"/>
        <v>0</v>
      </c>
      <c r="K31" s="19">
        <v>2757504</v>
      </c>
      <c r="L31" s="19">
        <f t="shared" si="3"/>
        <v>2685767</v>
      </c>
      <c r="M31" s="19">
        <f t="shared" si="4"/>
        <v>15892</v>
      </c>
      <c r="N31" s="19">
        <f t="shared" si="5"/>
        <v>16317</v>
      </c>
    </row>
    <row r="32" spans="1:14">
      <c r="A32" s="7" t="s">
        <v>27</v>
      </c>
      <c r="B32" s="9" t="s">
        <v>314</v>
      </c>
      <c r="C32" s="9" t="s">
        <v>590</v>
      </c>
      <c r="D32" s="5">
        <v>1626.2</v>
      </c>
      <c r="E32" s="10">
        <v>398752</v>
      </c>
      <c r="F32" s="10">
        <f t="shared" si="0"/>
        <v>245</v>
      </c>
      <c r="G32" s="10">
        <v>0</v>
      </c>
      <c r="H32" s="10">
        <v>0</v>
      </c>
      <c r="I32" s="10">
        <f t="shared" si="1"/>
        <v>0</v>
      </c>
      <c r="J32" s="10">
        <f t="shared" si="2"/>
        <v>0</v>
      </c>
      <c r="K32" s="19">
        <v>16511633</v>
      </c>
      <c r="L32" s="19">
        <f t="shared" si="3"/>
        <v>16112881</v>
      </c>
      <c r="M32" s="19">
        <f t="shared" si="4"/>
        <v>9908</v>
      </c>
      <c r="N32" s="19">
        <f t="shared" si="5"/>
        <v>10154</v>
      </c>
    </row>
    <row r="33" spans="1:14">
      <c r="A33" s="7" t="s">
        <v>28</v>
      </c>
      <c r="B33" s="9" t="s">
        <v>315</v>
      </c>
      <c r="C33" s="9" t="s">
        <v>591</v>
      </c>
      <c r="D33" s="5">
        <v>610.4</v>
      </c>
      <c r="E33" s="10">
        <v>1424947</v>
      </c>
      <c r="F33" s="10">
        <f t="shared" si="0"/>
        <v>2334</v>
      </c>
      <c r="G33" s="10">
        <v>1151896</v>
      </c>
      <c r="H33" s="10">
        <v>0</v>
      </c>
      <c r="I33" s="10">
        <f t="shared" si="1"/>
        <v>1151896</v>
      </c>
      <c r="J33" s="10">
        <f t="shared" si="2"/>
        <v>1887</v>
      </c>
      <c r="K33" s="19">
        <v>9758608</v>
      </c>
      <c r="L33" s="19">
        <f t="shared" si="3"/>
        <v>7181765</v>
      </c>
      <c r="M33" s="19">
        <f t="shared" si="4"/>
        <v>11766</v>
      </c>
      <c r="N33" s="19">
        <f t="shared" si="5"/>
        <v>15987</v>
      </c>
    </row>
    <row r="34" spans="1:14">
      <c r="A34" s="7" t="s">
        <v>29</v>
      </c>
      <c r="B34" s="9" t="s">
        <v>316</v>
      </c>
      <c r="C34" s="9" t="s">
        <v>591</v>
      </c>
      <c r="D34" s="5">
        <v>222.2</v>
      </c>
      <c r="E34" s="10">
        <v>279945</v>
      </c>
      <c r="F34" s="10">
        <f t="shared" si="0"/>
        <v>1260</v>
      </c>
      <c r="G34" s="10">
        <v>0</v>
      </c>
      <c r="H34" s="10">
        <v>0</v>
      </c>
      <c r="I34" s="10">
        <f t="shared" si="1"/>
        <v>0</v>
      </c>
      <c r="J34" s="10">
        <f t="shared" si="2"/>
        <v>0</v>
      </c>
      <c r="K34" s="19">
        <v>4162135</v>
      </c>
      <c r="L34" s="19">
        <f t="shared" si="3"/>
        <v>3882190</v>
      </c>
      <c r="M34" s="19">
        <f t="shared" si="4"/>
        <v>17472</v>
      </c>
      <c r="N34" s="19">
        <f t="shared" si="5"/>
        <v>18731</v>
      </c>
    </row>
    <row r="35" spans="1:14">
      <c r="A35" s="7" t="s">
        <v>30</v>
      </c>
      <c r="B35" s="9" t="s">
        <v>317</v>
      </c>
      <c r="C35" s="9" t="s">
        <v>592</v>
      </c>
      <c r="D35" s="5">
        <v>183.4</v>
      </c>
      <c r="E35" s="10">
        <v>910721</v>
      </c>
      <c r="F35" s="10">
        <f t="shared" si="0"/>
        <v>4966</v>
      </c>
      <c r="G35" s="10">
        <v>500290</v>
      </c>
      <c r="H35" s="10">
        <v>0</v>
      </c>
      <c r="I35" s="10">
        <f t="shared" si="1"/>
        <v>500290</v>
      </c>
      <c r="J35" s="10">
        <f t="shared" si="2"/>
        <v>2728</v>
      </c>
      <c r="K35" s="19">
        <v>3934577</v>
      </c>
      <c r="L35" s="19">
        <f t="shared" si="3"/>
        <v>2523566</v>
      </c>
      <c r="M35" s="19">
        <f t="shared" si="4"/>
        <v>13760</v>
      </c>
      <c r="N35" s="19">
        <f t="shared" si="5"/>
        <v>21454</v>
      </c>
    </row>
    <row r="36" spans="1:14">
      <c r="A36" s="7" t="s">
        <v>31</v>
      </c>
      <c r="B36" s="9" t="s">
        <v>318</v>
      </c>
      <c r="C36" s="9" t="s">
        <v>592</v>
      </c>
      <c r="D36" s="5">
        <v>1001.8</v>
      </c>
      <c r="E36" s="10">
        <v>588647</v>
      </c>
      <c r="F36" s="10">
        <f t="shared" si="0"/>
        <v>588</v>
      </c>
      <c r="G36" s="10">
        <v>0</v>
      </c>
      <c r="H36" s="10">
        <v>0</v>
      </c>
      <c r="I36" s="10">
        <f t="shared" si="1"/>
        <v>0</v>
      </c>
      <c r="J36" s="10">
        <f t="shared" si="2"/>
        <v>0</v>
      </c>
      <c r="K36" s="19">
        <v>10018090</v>
      </c>
      <c r="L36" s="19">
        <f t="shared" si="3"/>
        <v>9429443</v>
      </c>
      <c r="M36" s="19">
        <f t="shared" si="4"/>
        <v>9413</v>
      </c>
      <c r="N36" s="19">
        <f t="shared" si="5"/>
        <v>10000</v>
      </c>
    </row>
    <row r="37" spans="1:14">
      <c r="A37" s="7" t="s">
        <v>32</v>
      </c>
      <c r="B37" s="9" t="s">
        <v>319</v>
      </c>
      <c r="C37" s="9" t="s">
        <v>593</v>
      </c>
      <c r="D37" s="5">
        <v>255</v>
      </c>
      <c r="E37" s="10">
        <v>107919</v>
      </c>
      <c r="F37" s="10">
        <f t="shared" si="0"/>
        <v>423</v>
      </c>
      <c r="G37" s="10">
        <v>263745</v>
      </c>
      <c r="H37" s="10">
        <v>0</v>
      </c>
      <c r="I37" s="10">
        <f t="shared" si="1"/>
        <v>263745</v>
      </c>
      <c r="J37" s="10">
        <f t="shared" si="2"/>
        <v>1034</v>
      </c>
      <c r="K37" s="19">
        <v>3542435</v>
      </c>
      <c r="L37" s="19">
        <f t="shared" si="3"/>
        <v>3170771</v>
      </c>
      <c r="M37" s="19">
        <f t="shared" si="4"/>
        <v>12434</v>
      </c>
      <c r="N37" s="19">
        <f t="shared" si="5"/>
        <v>13892</v>
      </c>
    </row>
    <row r="38" spans="1:14">
      <c r="A38" s="7" t="s">
        <v>33</v>
      </c>
      <c r="B38" s="9" t="s">
        <v>320</v>
      </c>
      <c r="C38" s="9" t="s">
        <v>593</v>
      </c>
      <c r="D38" s="5">
        <v>184.6</v>
      </c>
      <c r="E38" s="10">
        <v>297105</v>
      </c>
      <c r="F38" s="10">
        <f t="shared" si="0"/>
        <v>1609</v>
      </c>
      <c r="G38" s="10">
        <v>0</v>
      </c>
      <c r="H38" s="10">
        <v>0</v>
      </c>
      <c r="I38" s="10">
        <f t="shared" si="1"/>
        <v>0</v>
      </c>
      <c r="J38" s="10">
        <f t="shared" si="2"/>
        <v>0</v>
      </c>
      <c r="K38" s="19">
        <v>3124455</v>
      </c>
      <c r="L38" s="19">
        <f t="shared" si="3"/>
        <v>2827350</v>
      </c>
      <c r="M38" s="19">
        <f t="shared" si="4"/>
        <v>15316</v>
      </c>
      <c r="N38" s="19">
        <f t="shared" si="5"/>
        <v>16926</v>
      </c>
    </row>
    <row r="39" spans="1:14">
      <c r="A39" s="7" t="s">
        <v>34</v>
      </c>
      <c r="B39" s="9" t="s">
        <v>321</v>
      </c>
      <c r="C39" s="9" t="s">
        <v>579</v>
      </c>
      <c r="D39" s="5">
        <v>373.2</v>
      </c>
      <c r="E39" s="10">
        <v>145660</v>
      </c>
      <c r="F39" s="10">
        <f t="shared" si="0"/>
        <v>390</v>
      </c>
      <c r="G39" s="10">
        <v>198425</v>
      </c>
      <c r="H39" s="10">
        <v>0</v>
      </c>
      <c r="I39" s="10">
        <f t="shared" si="1"/>
        <v>198425</v>
      </c>
      <c r="J39" s="10">
        <f t="shared" si="2"/>
        <v>532</v>
      </c>
      <c r="K39" s="19">
        <v>5104195</v>
      </c>
      <c r="L39" s="19">
        <f t="shared" si="3"/>
        <v>4760110</v>
      </c>
      <c r="M39" s="19">
        <f t="shared" si="4"/>
        <v>12755</v>
      </c>
      <c r="N39" s="19">
        <f t="shared" si="5"/>
        <v>13677</v>
      </c>
    </row>
    <row r="40" spans="1:14">
      <c r="A40" s="7" t="s">
        <v>35</v>
      </c>
      <c r="B40" s="9" t="s">
        <v>322</v>
      </c>
      <c r="C40" s="9" t="s">
        <v>579</v>
      </c>
      <c r="D40" s="5">
        <v>304</v>
      </c>
      <c r="E40" s="10">
        <v>23501</v>
      </c>
      <c r="F40" s="10">
        <f t="shared" si="0"/>
        <v>77</v>
      </c>
      <c r="G40" s="10">
        <v>0</v>
      </c>
      <c r="H40" s="10">
        <v>0</v>
      </c>
      <c r="I40" s="10">
        <f t="shared" si="1"/>
        <v>0</v>
      </c>
      <c r="J40" s="10">
        <f t="shared" si="2"/>
        <v>0</v>
      </c>
      <c r="K40" s="19">
        <v>3665657</v>
      </c>
      <c r="L40" s="19">
        <f t="shared" si="3"/>
        <v>3642156</v>
      </c>
      <c r="M40" s="19">
        <f t="shared" si="4"/>
        <v>11981</v>
      </c>
      <c r="N40" s="19">
        <f t="shared" si="5"/>
        <v>12058</v>
      </c>
    </row>
    <row r="41" spans="1:14">
      <c r="A41" s="7" t="s">
        <v>36</v>
      </c>
      <c r="B41" s="9" t="s">
        <v>323</v>
      </c>
      <c r="C41" s="9" t="s">
        <v>324</v>
      </c>
      <c r="D41" s="5">
        <v>168.5</v>
      </c>
      <c r="E41" s="10">
        <v>119181</v>
      </c>
      <c r="F41" s="10">
        <f t="shared" si="0"/>
        <v>707</v>
      </c>
      <c r="G41" s="10">
        <v>132258</v>
      </c>
      <c r="H41" s="10">
        <v>0</v>
      </c>
      <c r="I41" s="10">
        <f t="shared" si="1"/>
        <v>132258</v>
      </c>
      <c r="J41" s="10">
        <f t="shared" si="2"/>
        <v>785</v>
      </c>
      <c r="K41" s="19">
        <v>2697280</v>
      </c>
      <c r="L41" s="19">
        <f t="shared" si="3"/>
        <v>2445841</v>
      </c>
      <c r="M41" s="19">
        <f t="shared" si="4"/>
        <v>14515</v>
      </c>
      <c r="N41" s="19">
        <f t="shared" si="5"/>
        <v>16008</v>
      </c>
    </row>
    <row r="42" spans="1:14">
      <c r="A42" s="7" t="s">
        <v>37</v>
      </c>
      <c r="B42" s="9" t="s">
        <v>324</v>
      </c>
      <c r="C42" s="9" t="s">
        <v>324</v>
      </c>
      <c r="D42" s="5">
        <v>421.3</v>
      </c>
      <c r="E42" s="10">
        <v>387096</v>
      </c>
      <c r="F42" s="10">
        <f t="shared" si="0"/>
        <v>919</v>
      </c>
      <c r="G42" s="10">
        <v>337988</v>
      </c>
      <c r="H42" s="10">
        <v>0</v>
      </c>
      <c r="I42" s="10">
        <f t="shared" si="1"/>
        <v>337988</v>
      </c>
      <c r="J42" s="10">
        <f t="shared" si="2"/>
        <v>802</v>
      </c>
      <c r="K42" s="19">
        <v>5715801</v>
      </c>
      <c r="L42" s="19">
        <f t="shared" si="3"/>
        <v>4990717</v>
      </c>
      <c r="M42" s="19">
        <f t="shared" si="4"/>
        <v>11846</v>
      </c>
      <c r="N42" s="19">
        <f t="shared" si="5"/>
        <v>13567</v>
      </c>
    </row>
    <row r="43" spans="1:14">
      <c r="A43" s="7" t="s">
        <v>38</v>
      </c>
      <c r="B43" s="9" t="s">
        <v>325</v>
      </c>
      <c r="C43" s="9" t="s">
        <v>594</v>
      </c>
      <c r="D43" s="5">
        <v>311.39999999999998</v>
      </c>
      <c r="E43" s="10">
        <v>501604</v>
      </c>
      <c r="F43" s="10">
        <f t="shared" si="0"/>
        <v>1611</v>
      </c>
      <c r="G43" s="10">
        <v>0</v>
      </c>
      <c r="H43" s="10">
        <v>339753</v>
      </c>
      <c r="I43" s="10">
        <f t="shared" si="1"/>
        <v>339753</v>
      </c>
      <c r="J43" s="10">
        <f t="shared" si="2"/>
        <v>1091</v>
      </c>
      <c r="K43" s="19">
        <v>4692055</v>
      </c>
      <c r="L43" s="19">
        <f t="shared" si="3"/>
        <v>3850698</v>
      </c>
      <c r="M43" s="19">
        <f t="shared" si="4"/>
        <v>12366</v>
      </c>
      <c r="N43" s="19">
        <f t="shared" si="5"/>
        <v>15068</v>
      </c>
    </row>
    <row r="44" spans="1:14">
      <c r="A44" s="7" t="s">
        <v>39</v>
      </c>
      <c r="B44" s="9" t="s">
        <v>326</v>
      </c>
      <c r="C44" s="9" t="s">
        <v>595</v>
      </c>
      <c r="D44" s="5">
        <v>21134.6</v>
      </c>
      <c r="E44" s="10">
        <v>13727250</v>
      </c>
      <c r="F44" s="10">
        <f t="shared" si="0"/>
        <v>650</v>
      </c>
      <c r="G44" s="10">
        <v>42677709</v>
      </c>
      <c r="H44" s="10">
        <v>0</v>
      </c>
      <c r="I44" s="10">
        <f t="shared" si="1"/>
        <v>42677709</v>
      </c>
      <c r="J44" s="10">
        <f t="shared" si="2"/>
        <v>2019</v>
      </c>
      <c r="K44" s="19">
        <v>271138540</v>
      </c>
      <c r="L44" s="19">
        <f t="shared" si="3"/>
        <v>214733581</v>
      </c>
      <c r="M44" s="19">
        <f t="shared" si="4"/>
        <v>10160</v>
      </c>
      <c r="N44" s="19">
        <f t="shared" si="5"/>
        <v>12829</v>
      </c>
    </row>
    <row r="45" spans="1:14">
      <c r="A45" s="7" t="s">
        <v>40</v>
      </c>
      <c r="B45" s="9" t="s">
        <v>327</v>
      </c>
      <c r="C45" s="9" t="s">
        <v>595</v>
      </c>
      <c r="D45" s="5">
        <v>2740.9</v>
      </c>
      <c r="E45" s="10">
        <v>259742</v>
      </c>
      <c r="F45" s="10">
        <f t="shared" si="0"/>
        <v>95</v>
      </c>
      <c r="G45" s="10">
        <v>5743485</v>
      </c>
      <c r="H45" s="10">
        <v>0</v>
      </c>
      <c r="I45" s="10">
        <f t="shared" si="1"/>
        <v>5743485</v>
      </c>
      <c r="J45" s="10">
        <f t="shared" si="2"/>
        <v>2095</v>
      </c>
      <c r="K45" s="19">
        <v>30553148</v>
      </c>
      <c r="L45" s="19">
        <f t="shared" si="3"/>
        <v>24549921</v>
      </c>
      <c r="M45" s="19">
        <f t="shared" si="4"/>
        <v>8957</v>
      </c>
      <c r="N45" s="19">
        <f t="shared" si="5"/>
        <v>11147</v>
      </c>
    </row>
    <row r="46" spans="1:14">
      <c r="A46" s="7" t="s">
        <v>41</v>
      </c>
      <c r="B46" s="9" t="s">
        <v>328</v>
      </c>
      <c r="C46" s="9" t="s">
        <v>595</v>
      </c>
      <c r="D46" s="5">
        <v>5067.6000000000004</v>
      </c>
      <c r="E46" s="10">
        <v>1011981</v>
      </c>
      <c r="F46" s="10">
        <f t="shared" si="0"/>
        <v>200</v>
      </c>
      <c r="G46" s="10">
        <v>12199450</v>
      </c>
      <c r="H46" s="10">
        <v>0</v>
      </c>
      <c r="I46" s="10">
        <f t="shared" si="1"/>
        <v>12199450</v>
      </c>
      <c r="J46" s="10">
        <f t="shared" si="2"/>
        <v>2407</v>
      </c>
      <c r="K46" s="19">
        <v>57969942</v>
      </c>
      <c r="L46" s="19">
        <f t="shared" si="3"/>
        <v>44758511</v>
      </c>
      <c r="M46" s="19">
        <f t="shared" si="4"/>
        <v>8832</v>
      </c>
      <c r="N46" s="19">
        <f t="shared" si="5"/>
        <v>11439</v>
      </c>
    </row>
    <row r="47" spans="1:14">
      <c r="A47" s="7" t="s">
        <v>42</v>
      </c>
      <c r="B47" s="9" t="s">
        <v>329</v>
      </c>
      <c r="C47" s="9" t="s">
        <v>595</v>
      </c>
      <c r="D47" s="5">
        <v>6635.1</v>
      </c>
      <c r="E47" s="10">
        <v>3340575</v>
      </c>
      <c r="F47" s="10">
        <f t="shared" si="0"/>
        <v>503</v>
      </c>
      <c r="G47" s="10">
        <v>17084119</v>
      </c>
      <c r="H47" s="10">
        <v>0</v>
      </c>
      <c r="I47" s="10">
        <f t="shared" si="1"/>
        <v>17084119</v>
      </c>
      <c r="J47" s="10">
        <f t="shared" si="2"/>
        <v>2575</v>
      </c>
      <c r="K47" s="19">
        <v>79428958</v>
      </c>
      <c r="L47" s="19">
        <f t="shared" si="3"/>
        <v>59004264</v>
      </c>
      <c r="M47" s="19">
        <f t="shared" si="4"/>
        <v>8893</v>
      </c>
      <c r="N47" s="19">
        <f t="shared" si="5"/>
        <v>11971</v>
      </c>
    </row>
    <row r="48" spans="1:14">
      <c r="A48" s="7" t="s">
        <v>43</v>
      </c>
      <c r="B48" s="9" t="s">
        <v>330</v>
      </c>
      <c r="C48" s="9" t="s">
        <v>595</v>
      </c>
      <c r="D48" s="5">
        <v>26925.8</v>
      </c>
      <c r="E48" s="10">
        <v>14043302</v>
      </c>
      <c r="F48" s="10">
        <f t="shared" si="0"/>
        <v>522</v>
      </c>
      <c r="G48" s="10">
        <v>33745315</v>
      </c>
      <c r="H48" s="10">
        <v>0</v>
      </c>
      <c r="I48" s="10">
        <f t="shared" si="1"/>
        <v>33745315</v>
      </c>
      <c r="J48" s="10">
        <f t="shared" si="2"/>
        <v>1253</v>
      </c>
      <c r="K48" s="19">
        <v>320665782</v>
      </c>
      <c r="L48" s="19">
        <f t="shared" si="3"/>
        <v>272877165</v>
      </c>
      <c r="M48" s="19">
        <f t="shared" si="4"/>
        <v>10134</v>
      </c>
      <c r="N48" s="19">
        <f t="shared" si="5"/>
        <v>11909</v>
      </c>
    </row>
    <row r="49" spans="1:14">
      <c r="A49" s="7" t="s">
        <v>44</v>
      </c>
      <c r="B49" s="9" t="s">
        <v>331</v>
      </c>
      <c r="C49" s="9" t="s">
        <v>596</v>
      </c>
      <c r="D49" s="5">
        <v>1809</v>
      </c>
      <c r="E49" s="10">
        <v>52523</v>
      </c>
      <c r="F49" s="10">
        <f t="shared" si="0"/>
        <v>29</v>
      </c>
      <c r="G49" s="10">
        <v>1095444</v>
      </c>
      <c r="H49" s="10">
        <v>0</v>
      </c>
      <c r="I49" s="10">
        <f t="shared" si="1"/>
        <v>1095444</v>
      </c>
      <c r="J49" s="10">
        <f t="shared" si="2"/>
        <v>606</v>
      </c>
      <c r="K49" s="19">
        <v>19080629</v>
      </c>
      <c r="L49" s="19">
        <f t="shared" si="3"/>
        <v>17932662</v>
      </c>
      <c r="M49" s="19">
        <f t="shared" si="4"/>
        <v>9913</v>
      </c>
      <c r="N49" s="19">
        <f t="shared" si="5"/>
        <v>10548</v>
      </c>
    </row>
    <row r="50" spans="1:14">
      <c r="A50" s="7" t="s">
        <v>45</v>
      </c>
      <c r="B50" s="9" t="s">
        <v>332</v>
      </c>
      <c r="C50" s="9" t="s">
        <v>596</v>
      </c>
      <c r="D50" s="5">
        <v>429.5</v>
      </c>
      <c r="E50" s="10">
        <v>21638</v>
      </c>
      <c r="F50" s="10">
        <f t="shared" si="0"/>
        <v>50</v>
      </c>
      <c r="G50" s="10">
        <v>160170</v>
      </c>
      <c r="H50" s="10">
        <v>0</v>
      </c>
      <c r="I50" s="10">
        <f t="shared" si="1"/>
        <v>160170</v>
      </c>
      <c r="J50" s="10">
        <f t="shared" si="2"/>
        <v>373</v>
      </c>
      <c r="K50" s="19">
        <v>5509778</v>
      </c>
      <c r="L50" s="19">
        <f t="shared" si="3"/>
        <v>5327970</v>
      </c>
      <c r="M50" s="19">
        <f t="shared" si="4"/>
        <v>12405</v>
      </c>
      <c r="N50" s="19">
        <f t="shared" si="5"/>
        <v>12828</v>
      </c>
    </row>
    <row r="51" spans="1:14">
      <c r="A51" s="7" t="s">
        <v>46</v>
      </c>
      <c r="B51" s="9" t="s">
        <v>333</v>
      </c>
      <c r="C51" s="9" t="s">
        <v>597</v>
      </c>
      <c r="D51" s="5">
        <v>391.5</v>
      </c>
      <c r="E51" s="10">
        <v>293179</v>
      </c>
      <c r="F51" s="10">
        <f t="shared" si="0"/>
        <v>749</v>
      </c>
      <c r="G51" s="10">
        <v>0</v>
      </c>
      <c r="H51" s="10">
        <v>0</v>
      </c>
      <c r="I51" s="10">
        <f t="shared" si="1"/>
        <v>0</v>
      </c>
      <c r="J51" s="10">
        <f t="shared" si="2"/>
        <v>0</v>
      </c>
      <c r="K51" s="19">
        <v>5234141</v>
      </c>
      <c r="L51" s="19">
        <f t="shared" si="3"/>
        <v>4940962</v>
      </c>
      <c r="M51" s="19">
        <f t="shared" si="4"/>
        <v>12621</v>
      </c>
      <c r="N51" s="19">
        <f t="shared" si="5"/>
        <v>13369</v>
      </c>
    </row>
    <row r="52" spans="1:14">
      <c r="A52" s="7" t="s">
        <v>47</v>
      </c>
      <c r="B52" s="9" t="s">
        <v>334</v>
      </c>
      <c r="C52" s="9" t="s">
        <v>380</v>
      </c>
      <c r="D52" s="5">
        <v>590.4</v>
      </c>
      <c r="E52" s="10">
        <v>206298</v>
      </c>
      <c r="F52" s="10">
        <f t="shared" si="0"/>
        <v>349</v>
      </c>
      <c r="G52" s="10">
        <v>369015</v>
      </c>
      <c r="H52" s="10">
        <v>0</v>
      </c>
      <c r="I52" s="10">
        <f t="shared" si="1"/>
        <v>369015</v>
      </c>
      <c r="J52" s="10">
        <f t="shared" si="2"/>
        <v>625</v>
      </c>
      <c r="K52" s="19">
        <v>7530069</v>
      </c>
      <c r="L52" s="19">
        <f t="shared" si="3"/>
        <v>6954756</v>
      </c>
      <c r="M52" s="19">
        <f t="shared" si="4"/>
        <v>11780</v>
      </c>
      <c r="N52" s="19">
        <f t="shared" si="5"/>
        <v>12754</v>
      </c>
    </row>
    <row r="53" spans="1:14">
      <c r="A53" s="7" t="s">
        <v>48</v>
      </c>
      <c r="B53" s="9" t="s">
        <v>335</v>
      </c>
      <c r="C53" s="9" t="s">
        <v>380</v>
      </c>
      <c r="D53" s="5">
        <v>594.5</v>
      </c>
      <c r="E53" s="10">
        <v>472075</v>
      </c>
      <c r="F53" s="10">
        <f t="shared" si="0"/>
        <v>794</v>
      </c>
      <c r="G53" s="10">
        <v>541055</v>
      </c>
      <c r="H53" s="10">
        <v>0</v>
      </c>
      <c r="I53" s="10">
        <f t="shared" si="1"/>
        <v>541055</v>
      </c>
      <c r="J53" s="10">
        <f t="shared" si="2"/>
        <v>910</v>
      </c>
      <c r="K53" s="19">
        <v>7727284</v>
      </c>
      <c r="L53" s="19">
        <f t="shared" si="3"/>
        <v>6714154</v>
      </c>
      <c r="M53" s="19">
        <f t="shared" si="4"/>
        <v>11294</v>
      </c>
      <c r="N53" s="19">
        <f t="shared" si="5"/>
        <v>12998</v>
      </c>
    </row>
    <row r="54" spans="1:14">
      <c r="A54" s="7" t="s">
        <v>49</v>
      </c>
      <c r="B54" s="9" t="s">
        <v>336</v>
      </c>
      <c r="C54" s="9" t="s">
        <v>598</v>
      </c>
      <c r="D54" s="5">
        <v>194.5</v>
      </c>
      <c r="E54" s="10">
        <v>275020</v>
      </c>
      <c r="F54" s="10">
        <f t="shared" si="0"/>
        <v>1414</v>
      </c>
      <c r="G54" s="10">
        <v>246350</v>
      </c>
      <c r="H54" s="10">
        <v>0</v>
      </c>
      <c r="I54" s="10">
        <f t="shared" si="1"/>
        <v>246350</v>
      </c>
      <c r="J54" s="10">
        <f t="shared" si="2"/>
        <v>1267</v>
      </c>
      <c r="K54" s="19">
        <v>3184954</v>
      </c>
      <c r="L54" s="19">
        <f t="shared" si="3"/>
        <v>2663584</v>
      </c>
      <c r="M54" s="19">
        <f t="shared" si="4"/>
        <v>13695</v>
      </c>
      <c r="N54" s="19">
        <f t="shared" si="5"/>
        <v>16375</v>
      </c>
    </row>
    <row r="55" spans="1:14">
      <c r="A55" s="7" t="s">
        <v>50</v>
      </c>
      <c r="B55" s="9" t="s">
        <v>337</v>
      </c>
      <c r="C55" s="9" t="s">
        <v>598</v>
      </c>
      <c r="D55" s="5">
        <v>100</v>
      </c>
      <c r="E55" s="10">
        <v>68164</v>
      </c>
      <c r="F55" s="10">
        <f t="shared" si="0"/>
        <v>682</v>
      </c>
      <c r="G55" s="10">
        <v>0</v>
      </c>
      <c r="H55" s="10">
        <v>0</v>
      </c>
      <c r="I55" s="10">
        <f t="shared" si="1"/>
        <v>0</v>
      </c>
      <c r="J55" s="10">
        <f t="shared" si="2"/>
        <v>0</v>
      </c>
      <c r="K55" s="19">
        <v>1616058</v>
      </c>
      <c r="L55" s="19">
        <f t="shared" si="3"/>
        <v>1547894</v>
      </c>
      <c r="M55" s="19">
        <f t="shared" si="4"/>
        <v>15479</v>
      </c>
      <c r="N55" s="19">
        <f t="shared" si="5"/>
        <v>16161</v>
      </c>
    </row>
    <row r="56" spans="1:14">
      <c r="A56" s="7" t="s">
        <v>51</v>
      </c>
      <c r="B56" s="9" t="s">
        <v>338</v>
      </c>
      <c r="C56" s="9" t="s">
        <v>599</v>
      </c>
      <c r="D56" s="5">
        <v>487.5</v>
      </c>
      <c r="E56" s="10">
        <v>468809</v>
      </c>
      <c r="F56" s="10">
        <f t="shared" si="0"/>
        <v>962</v>
      </c>
      <c r="G56" s="10">
        <v>394738</v>
      </c>
      <c r="H56" s="10">
        <v>0</v>
      </c>
      <c r="I56" s="10">
        <f t="shared" si="1"/>
        <v>394738</v>
      </c>
      <c r="J56" s="10">
        <f t="shared" si="2"/>
        <v>810</v>
      </c>
      <c r="K56" s="19">
        <v>6760070</v>
      </c>
      <c r="L56" s="19">
        <f t="shared" si="3"/>
        <v>5896523</v>
      </c>
      <c r="M56" s="19">
        <f t="shared" si="4"/>
        <v>12095</v>
      </c>
      <c r="N56" s="19">
        <f t="shared" si="5"/>
        <v>13867</v>
      </c>
    </row>
    <row r="57" spans="1:14">
      <c r="A57" s="7" t="s">
        <v>52</v>
      </c>
      <c r="B57" s="9" t="s">
        <v>339</v>
      </c>
      <c r="C57" s="9" t="s">
        <v>599</v>
      </c>
      <c r="D57" s="5">
        <v>802.2</v>
      </c>
      <c r="E57" s="10">
        <v>1475855</v>
      </c>
      <c r="F57" s="10">
        <f t="shared" si="0"/>
        <v>1840</v>
      </c>
      <c r="G57" s="10">
        <v>0</v>
      </c>
      <c r="H57" s="10">
        <v>0</v>
      </c>
      <c r="I57" s="10">
        <f t="shared" si="1"/>
        <v>0</v>
      </c>
      <c r="J57" s="10">
        <f t="shared" si="2"/>
        <v>0</v>
      </c>
      <c r="K57" s="19">
        <v>12134528</v>
      </c>
      <c r="L57" s="19">
        <f t="shared" si="3"/>
        <v>10658673</v>
      </c>
      <c r="M57" s="19">
        <f t="shared" si="4"/>
        <v>13287</v>
      </c>
      <c r="N57" s="19">
        <f t="shared" si="5"/>
        <v>15127</v>
      </c>
    </row>
    <row r="58" spans="1:14">
      <c r="A58" s="7" t="s">
        <v>53</v>
      </c>
      <c r="B58" s="9" t="s">
        <v>340</v>
      </c>
      <c r="C58" s="9" t="s">
        <v>599</v>
      </c>
      <c r="D58" s="5">
        <v>213.9</v>
      </c>
      <c r="E58" s="10">
        <v>131561</v>
      </c>
      <c r="F58" s="10">
        <f t="shared" si="0"/>
        <v>615</v>
      </c>
      <c r="G58" s="10">
        <v>0</v>
      </c>
      <c r="H58" s="10">
        <v>0</v>
      </c>
      <c r="I58" s="10">
        <f t="shared" si="1"/>
        <v>0</v>
      </c>
      <c r="J58" s="10">
        <f t="shared" si="2"/>
        <v>0</v>
      </c>
      <c r="K58" s="19">
        <v>3105775</v>
      </c>
      <c r="L58" s="19">
        <f t="shared" si="3"/>
        <v>2974214</v>
      </c>
      <c r="M58" s="19">
        <f t="shared" si="4"/>
        <v>13905</v>
      </c>
      <c r="N58" s="19">
        <f t="shared" si="5"/>
        <v>14520</v>
      </c>
    </row>
    <row r="59" spans="1:14">
      <c r="A59" s="7" t="s">
        <v>54</v>
      </c>
      <c r="B59" s="9" t="s">
        <v>341</v>
      </c>
      <c r="C59" s="9" t="s">
        <v>600</v>
      </c>
      <c r="D59" s="5">
        <v>470</v>
      </c>
      <c r="E59" s="10">
        <v>182093</v>
      </c>
      <c r="F59" s="10">
        <f t="shared" si="0"/>
        <v>387</v>
      </c>
      <c r="G59" s="10">
        <v>336361</v>
      </c>
      <c r="H59" s="10">
        <v>0</v>
      </c>
      <c r="I59" s="10">
        <f t="shared" si="1"/>
        <v>336361</v>
      </c>
      <c r="J59" s="10">
        <f t="shared" si="2"/>
        <v>716</v>
      </c>
      <c r="K59" s="19">
        <v>6812937</v>
      </c>
      <c r="L59" s="19">
        <f t="shared" si="3"/>
        <v>6294483</v>
      </c>
      <c r="M59" s="19">
        <f t="shared" si="4"/>
        <v>13393</v>
      </c>
      <c r="N59" s="19">
        <f t="shared" si="5"/>
        <v>14496</v>
      </c>
    </row>
    <row r="60" spans="1:14">
      <c r="A60" s="7" t="s">
        <v>55</v>
      </c>
      <c r="B60" s="9" t="s">
        <v>342</v>
      </c>
      <c r="C60" s="9" t="s">
        <v>600</v>
      </c>
      <c r="D60" s="5">
        <v>658.6</v>
      </c>
      <c r="E60" s="10">
        <v>315495</v>
      </c>
      <c r="F60" s="10">
        <f t="shared" si="0"/>
        <v>479</v>
      </c>
      <c r="G60" s="10">
        <v>0</v>
      </c>
      <c r="H60" s="10">
        <v>0</v>
      </c>
      <c r="I60" s="10">
        <f t="shared" si="1"/>
        <v>0</v>
      </c>
      <c r="J60" s="10">
        <f t="shared" si="2"/>
        <v>0</v>
      </c>
      <c r="K60" s="19">
        <v>8475061</v>
      </c>
      <c r="L60" s="19">
        <f t="shared" si="3"/>
        <v>8159566</v>
      </c>
      <c r="M60" s="19">
        <f t="shared" si="4"/>
        <v>12389</v>
      </c>
      <c r="N60" s="19">
        <f t="shared" si="5"/>
        <v>12868</v>
      </c>
    </row>
    <row r="61" spans="1:14">
      <c r="A61" s="7" t="s">
        <v>56</v>
      </c>
      <c r="B61" s="9" t="s">
        <v>343</v>
      </c>
      <c r="C61" s="9" t="s">
        <v>600</v>
      </c>
      <c r="D61" s="5">
        <v>1007</v>
      </c>
      <c r="E61" s="10">
        <v>388625</v>
      </c>
      <c r="F61" s="10">
        <f t="shared" si="0"/>
        <v>386</v>
      </c>
      <c r="G61" s="10">
        <v>0</v>
      </c>
      <c r="H61" s="10">
        <v>0</v>
      </c>
      <c r="I61" s="10">
        <f t="shared" si="1"/>
        <v>0</v>
      </c>
      <c r="J61" s="10">
        <f t="shared" si="2"/>
        <v>0</v>
      </c>
      <c r="K61" s="19">
        <v>11378441</v>
      </c>
      <c r="L61" s="19">
        <f t="shared" si="3"/>
        <v>10989816</v>
      </c>
      <c r="M61" s="19">
        <f t="shared" si="4"/>
        <v>10913</v>
      </c>
      <c r="N61" s="19">
        <f t="shared" si="5"/>
        <v>11299</v>
      </c>
    </row>
    <row r="62" spans="1:14">
      <c r="A62" s="7" t="s">
        <v>57</v>
      </c>
      <c r="B62" s="9" t="s">
        <v>344</v>
      </c>
      <c r="C62" s="9" t="s">
        <v>600</v>
      </c>
      <c r="D62" s="5">
        <v>878</v>
      </c>
      <c r="E62" s="10">
        <v>158648</v>
      </c>
      <c r="F62" s="10">
        <f t="shared" si="0"/>
        <v>181</v>
      </c>
      <c r="G62" s="10">
        <v>412799</v>
      </c>
      <c r="H62" s="10">
        <v>0</v>
      </c>
      <c r="I62" s="10">
        <f t="shared" si="1"/>
        <v>412799</v>
      </c>
      <c r="J62" s="10">
        <f t="shared" si="2"/>
        <v>470</v>
      </c>
      <c r="K62" s="19">
        <v>9224410</v>
      </c>
      <c r="L62" s="19">
        <f t="shared" si="3"/>
        <v>8652963</v>
      </c>
      <c r="M62" s="19">
        <f t="shared" si="4"/>
        <v>9855</v>
      </c>
      <c r="N62" s="19">
        <f t="shared" si="5"/>
        <v>10506</v>
      </c>
    </row>
    <row r="63" spans="1:14">
      <c r="A63" s="7" t="s">
        <v>58</v>
      </c>
      <c r="B63" s="9" t="s">
        <v>345</v>
      </c>
      <c r="C63" s="9" t="s">
        <v>600</v>
      </c>
      <c r="D63" s="5">
        <v>2739.4</v>
      </c>
      <c r="E63" s="10">
        <v>962484</v>
      </c>
      <c r="F63" s="10">
        <f t="shared" si="0"/>
        <v>351</v>
      </c>
      <c r="G63" s="10">
        <v>2089039</v>
      </c>
      <c r="H63" s="10">
        <v>0</v>
      </c>
      <c r="I63" s="10">
        <f t="shared" si="1"/>
        <v>2089039</v>
      </c>
      <c r="J63" s="10">
        <f t="shared" si="2"/>
        <v>763</v>
      </c>
      <c r="K63" s="19">
        <v>33023975</v>
      </c>
      <c r="L63" s="19">
        <f t="shared" si="3"/>
        <v>29972452</v>
      </c>
      <c r="M63" s="19">
        <f t="shared" si="4"/>
        <v>10941</v>
      </c>
      <c r="N63" s="19">
        <f t="shared" si="5"/>
        <v>12055</v>
      </c>
    </row>
    <row r="64" spans="1:14">
      <c r="A64" s="7" t="s">
        <v>59</v>
      </c>
      <c r="B64" s="9" t="s">
        <v>346</v>
      </c>
      <c r="C64" s="9" t="s">
        <v>601</v>
      </c>
      <c r="D64" s="5">
        <v>428</v>
      </c>
      <c r="E64" s="10">
        <v>160341</v>
      </c>
      <c r="F64" s="10">
        <f t="shared" si="0"/>
        <v>375</v>
      </c>
      <c r="G64" s="10">
        <v>0</v>
      </c>
      <c r="H64" s="10">
        <v>0</v>
      </c>
      <c r="I64" s="10">
        <f t="shared" si="1"/>
        <v>0</v>
      </c>
      <c r="J64" s="10">
        <f t="shared" si="2"/>
        <v>0</v>
      </c>
      <c r="K64" s="19">
        <v>5796153</v>
      </c>
      <c r="L64" s="19">
        <f t="shared" si="3"/>
        <v>5635812</v>
      </c>
      <c r="M64" s="19">
        <f t="shared" si="4"/>
        <v>13168</v>
      </c>
      <c r="N64" s="19">
        <f t="shared" si="5"/>
        <v>13542</v>
      </c>
    </row>
    <row r="65" spans="1:14">
      <c r="A65" s="7" t="s">
        <v>60</v>
      </c>
      <c r="B65" s="9" t="s">
        <v>347</v>
      </c>
      <c r="C65" s="9" t="s">
        <v>601</v>
      </c>
      <c r="D65" s="5">
        <v>511.2</v>
      </c>
      <c r="E65" s="10">
        <v>584257</v>
      </c>
      <c r="F65" s="10">
        <f t="shared" si="0"/>
        <v>1143</v>
      </c>
      <c r="G65" s="10">
        <v>814205</v>
      </c>
      <c r="H65" s="10">
        <v>0</v>
      </c>
      <c r="I65" s="10">
        <f t="shared" si="1"/>
        <v>814205</v>
      </c>
      <c r="J65" s="10">
        <f t="shared" si="2"/>
        <v>1593</v>
      </c>
      <c r="K65" s="19">
        <v>7540357</v>
      </c>
      <c r="L65" s="19">
        <f t="shared" si="3"/>
        <v>6141895</v>
      </c>
      <c r="M65" s="19">
        <f t="shared" si="4"/>
        <v>12015</v>
      </c>
      <c r="N65" s="19">
        <f t="shared" si="5"/>
        <v>14750</v>
      </c>
    </row>
    <row r="66" spans="1:14">
      <c r="A66" s="7" t="s">
        <v>61</v>
      </c>
      <c r="B66" s="9" t="s">
        <v>348</v>
      </c>
      <c r="C66" s="9" t="s">
        <v>601</v>
      </c>
      <c r="D66" s="5">
        <v>4253.6000000000004</v>
      </c>
      <c r="E66" s="10">
        <v>761112</v>
      </c>
      <c r="F66" s="10">
        <f t="shared" si="0"/>
        <v>179</v>
      </c>
      <c r="G66" s="10">
        <v>3345343</v>
      </c>
      <c r="H66" s="10">
        <v>0</v>
      </c>
      <c r="I66" s="10">
        <f t="shared" si="1"/>
        <v>3345343</v>
      </c>
      <c r="J66" s="10">
        <f t="shared" si="2"/>
        <v>786</v>
      </c>
      <c r="K66" s="19">
        <v>58163166</v>
      </c>
      <c r="L66" s="19">
        <f t="shared" si="3"/>
        <v>54056711</v>
      </c>
      <c r="M66" s="19">
        <f t="shared" si="4"/>
        <v>12708</v>
      </c>
      <c r="N66" s="19">
        <f t="shared" si="5"/>
        <v>13674</v>
      </c>
    </row>
    <row r="67" spans="1:14">
      <c r="A67" s="7" t="s">
        <v>62</v>
      </c>
      <c r="B67" s="9" t="s">
        <v>349</v>
      </c>
      <c r="C67" s="9" t="s">
        <v>602</v>
      </c>
      <c r="D67" s="5">
        <v>449</v>
      </c>
      <c r="E67" s="10">
        <v>144659</v>
      </c>
      <c r="F67" s="10">
        <f t="shared" si="0"/>
        <v>322</v>
      </c>
      <c r="G67" s="10">
        <v>336720</v>
      </c>
      <c r="H67" s="10">
        <v>0</v>
      </c>
      <c r="I67" s="10">
        <f t="shared" si="1"/>
        <v>336720</v>
      </c>
      <c r="J67" s="10">
        <f t="shared" si="2"/>
        <v>750</v>
      </c>
      <c r="K67" s="19">
        <v>5743291</v>
      </c>
      <c r="L67" s="19">
        <f t="shared" si="3"/>
        <v>5261912</v>
      </c>
      <c r="M67" s="19">
        <f t="shared" si="4"/>
        <v>11719</v>
      </c>
      <c r="N67" s="19">
        <f t="shared" si="5"/>
        <v>12791</v>
      </c>
    </row>
    <row r="68" spans="1:14">
      <c r="A68" s="7" t="s">
        <v>63</v>
      </c>
      <c r="B68" s="9" t="s">
        <v>350</v>
      </c>
      <c r="C68" s="9" t="s">
        <v>602</v>
      </c>
      <c r="D68" s="5">
        <v>221.5</v>
      </c>
      <c r="E68" s="10">
        <v>366019</v>
      </c>
      <c r="F68" s="10">
        <f t="shared" si="0"/>
        <v>1652</v>
      </c>
      <c r="G68" s="10">
        <v>0</v>
      </c>
      <c r="H68" s="10">
        <v>0</v>
      </c>
      <c r="I68" s="10">
        <f t="shared" si="1"/>
        <v>0</v>
      </c>
      <c r="J68" s="10">
        <f t="shared" si="2"/>
        <v>0</v>
      </c>
      <c r="K68" s="19">
        <v>3467072</v>
      </c>
      <c r="L68" s="19">
        <f t="shared" si="3"/>
        <v>3101053</v>
      </c>
      <c r="M68" s="19">
        <f t="shared" si="4"/>
        <v>14000</v>
      </c>
      <c r="N68" s="19">
        <f t="shared" si="5"/>
        <v>15653</v>
      </c>
    </row>
    <row r="69" spans="1:14">
      <c r="A69" s="7" t="s">
        <v>64</v>
      </c>
      <c r="B69" s="9" t="s">
        <v>351</v>
      </c>
      <c r="C69" s="9" t="s">
        <v>603</v>
      </c>
      <c r="D69" s="5">
        <v>293.5</v>
      </c>
      <c r="E69" s="10">
        <v>15190</v>
      </c>
      <c r="F69" s="10">
        <f t="shared" si="0"/>
        <v>52</v>
      </c>
      <c r="G69" s="10">
        <v>183595</v>
      </c>
      <c r="H69" s="10">
        <v>0</v>
      </c>
      <c r="I69" s="10">
        <f t="shared" si="1"/>
        <v>183595</v>
      </c>
      <c r="J69" s="10">
        <f t="shared" si="2"/>
        <v>626</v>
      </c>
      <c r="K69" s="19">
        <v>4223826</v>
      </c>
      <c r="L69" s="19">
        <f t="shared" si="3"/>
        <v>4025041</v>
      </c>
      <c r="M69" s="19">
        <f t="shared" si="4"/>
        <v>13714</v>
      </c>
      <c r="N69" s="19">
        <f t="shared" si="5"/>
        <v>14391</v>
      </c>
    </row>
    <row r="70" spans="1:14">
      <c r="A70" s="7" t="s">
        <v>65</v>
      </c>
      <c r="B70" s="9" t="s">
        <v>352</v>
      </c>
      <c r="C70" s="9" t="s">
        <v>603</v>
      </c>
      <c r="D70" s="5">
        <v>1275</v>
      </c>
      <c r="E70" s="10">
        <v>450099</v>
      </c>
      <c r="F70" s="10">
        <f t="shared" si="0"/>
        <v>353</v>
      </c>
      <c r="G70" s="10">
        <v>0</v>
      </c>
      <c r="H70" s="10">
        <v>0</v>
      </c>
      <c r="I70" s="10">
        <f t="shared" si="1"/>
        <v>0</v>
      </c>
      <c r="J70" s="10">
        <f t="shared" si="2"/>
        <v>0</v>
      </c>
      <c r="K70" s="19">
        <v>15707425</v>
      </c>
      <c r="L70" s="19">
        <f t="shared" si="3"/>
        <v>15257326</v>
      </c>
      <c r="M70" s="19">
        <f t="shared" si="4"/>
        <v>11967</v>
      </c>
      <c r="N70" s="19">
        <f t="shared" si="5"/>
        <v>12320</v>
      </c>
    </row>
    <row r="71" spans="1:14">
      <c r="A71" s="7" t="s">
        <v>66</v>
      </c>
      <c r="B71" s="9" t="s">
        <v>353</v>
      </c>
      <c r="C71" s="9" t="s">
        <v>603</v>
      </c>
      <c r="D71" s="5">
        <v>686.4</v>
      </c>
      <c r="E71" s="10">
        <v>811643</v>
      </c>
      <c r="F71" s="10">
        <f t="shared" ref="F71:F134" si="6">E71/D71</f>
        <v>1182</v>
      </c>
      <c r="G71" s="10">
        <v>773018</v>
      </c>
      <c r="H71" s="10">
        <v>0</v>
      </c>
      <c r="I71" s="10">
        <f t="shared" ref="I71:I134" si="7">G71+H71</f>
        <v>773018</v>
      </c>
      <c r="J71" s="10">
        <f t="shared" ref="J71:J134" si="8">I71/D71</f>
        <v>1126</v>
      </c>
      <c r="K71" s="19">
        <v>8847618</v>
      </c>
      <c r="L71" s="19">
        <f t="shared" ref="L71:L134" si="9">K71-E71-I71</f>
        <v>7262957</v>
      </c>
      <c r="M71" s="19">
        <f t="shared" ref="M71:M134" si="10">L71/D71</f>
        <v>10581</v>
      </c>
      <c r="N71" s="19">
        <f t="shared" ref="N71:N134" si="11">K71/D71</f>
        <v>12890</v>
      </c>
    </row>
    <row r="72" spans="1:14">
      <c r="A72" s="7" t="s">
        <v>67</v>
      </c>
      <c r="B72" s="9" t="s">
        <v>354</v>
      </c>
      <c r="C72" s="9" t="s">
        <v>604</v>
      </c>
      <c r="D72" s="5">
        <v>46494.2</v>
      </c>
      <c r="E72" s="10">
        <v>26327898</v>
      </c>
      <c r="F72" s="10">
        <f t="shared" si="6"/>
        <v>566</v>
      </c>
      <c r="G72" s="10">
        <v>66870174</v>
      </c>
      <c r="H72" s="10">
        <v>0</v>
      </c>
      <c r="I72" s="10">
        <f t="shared" si="7"/>
        <v>66870174</v>
      </c>
      <c r="J72" s="10">
        <f t="shared" si="8"/>
        <v>1438</v>
      </c>
      <c r="K72" s="19">
        <v>637172101</v>
      </c>
      <c r="L72" s="19">
        <f t="shared" si="9"/>
        <v>543974029</v>
      </c>
      <c r="M72" s="19">
        <f t="shared" si="10"/>
        <v>11700</v>
      </c>
      <c r="N72" s="19">
        <f t="shared" si="11"/>
        <v>13704</v>
      </c>
    </row>
    <row r="73" spans="1:14">
      <c r="A73" s="7" t="s">
        <v>68</v>
      </c>
      <c r="B73" s="9" t="s">
        <v>355</v>
      </c>
      <c r="C73" s="9" t="s">
        <v>604</v>
      </c>
      <c r="D73" s="5">
        <v>6356</v>
      </c>
      <c r="E73" s="10">
        <v>5526517</v>
      </c>
      <c r="F73" s="10">
        <f t="shared" si="6"/>
        <v>869</v>
      </c>
      <c r="G73" s="10">
        <v>3728728</v>
      </c>
      <c r="H73" s="10">
        <v>0</v>
      </c>
      <c r="I73" s="10">
        <f t="shared" si="7"/>
        <v>3728728</v>
      </c>
      <c r="J73" s="10">
        <f t="shared" si="8"/>
        <v>587</v>
      </c>
      <c r="K73" s="19">
        <v>69340185</v>
      </c>
      <c r="L73" s="19">
        <f t="shared" si="9"/>
        <v>60084940</v>
      </c>
      <c r="M73" s="19">
        <f t="shared" si="10"/>
        <v>9453</v>
      </c>
      <c r="N73" s="19">
        <f t="shared" si="11"/>
        <v>10909</v>
      </c>
    </row>
    <row r="74" spans="1:14">
      <c r="A74" s="7" t="s">
        <v>69</v>
      </c>
      <c r="B74" s="9" t="s">
        <v>356</v>
      </c>
      <c r="C74" s="9" t="s">
        <v>604</v>
      </c>
      <c r="D74" s="5">
        <v>5069.1000000000004</v>
      </c>
      <c r="E74" s="10">
        <v>1573778</v>
      </c>
      <c r="F74" s="10">
        <f t="shared" si="6"/>
        <v>310</v>
      </c>
      <c r="G74" s="10">
        <v>4249300</v>
      </c>
      <c r="H74" s="10">
        <v>0</v>
      </c>
      <c r="I74" s="10">
        <f t="shared" si="7"/>
        <v>4249300</v>
      </c>
      <c r="J74" s="10">
        <f t="shared" si="8"/>
        <v>838</v>
      </c>
      <c r="K74" s="19">
        <v>54934726</v>
      </c>
      <c r="L74" s="19">
        <f t="shared" si="9"/>
        <v>49111648</v>
      </c>
      <c r="M74" s="19">
        <f t="shared" si="10"/>
        <v>9688</v>
      </c>
      <c r="N74" s="19">
        <f t="shared" si="11"/>
        <v>10837</v>
      </c>
    </row>
    <row r="75" spans="1:14">
      <c r="A75" s="7" t="s">
        <v>70</v>
      </c>
      <c r="B75" s="9" t="s">
        <v>357</v>
      </c>
      <c r="C75" s="9" t="s">
        <v>604</v>
      </c>
      <c r="D75" s="5">
        <v>2601</v>
      </c>
      <c r="E75" s="10">
        <v>1086748</v>
      </c>
      <c r="F75" s="10">
        <f t="shared" si="6"/>
        <v>418</v>
      </c>
      <c r="G75" s="10">
        <v>4746120</v>
      </c>
      <c r="H75" s="10">
        <v>0</v>
      </c>
      <c r="I75" s="10">
        <f t="shared" si="7"/>
        <v>4746120</v>
      </c>
      <c r="J75" s="10">
        <f t="shared" si="8"/>
        <v>1825</v>
      </c>
      <c r="K75" s="19">
        <v>29018613</v>
      </c>
      <c r="L75" s="19">
        <f t="shared" si="9"/>
        <v>23185745</v>
      </c>
      <c r="M75" s="19">
        <f t="shared" si="10"/>
        <v>8914</v>
      </c>
      <c r="N75" s="19">
        <f t="shared" si="11"/>
        <v>11157</v>
      </c>
    </row>
    <row r="76" spans="1:14">
      <c r="A76" s="7" t="s">
        <v>71</v>
      </c>
      <c r="B76" s="9" t="s">
        <v>358</v>
      </c>
      <c r="C76" s="9" t="s">
        <v>604</v>
      </c>
      <c r="D76" s="5">
        <v>1751.9</v>
      </c>
      <c r="E76" s="10">
        <v>817798</v>
      </c>
      <c r="F76" s="10">
        <f t="shared" si="6"/>
        <v>467</v>
      </c>
      <c r="G76" s="10">
        <v>1712807</v>
      </c>
      <c r="H76" s="10">
        <v>0</v>
      </c>
      <c r="I76" s="10">
        <f t="shared" si="7"/>
        <v>1712807</v>
      </c>
      <c r="J76" s="10">
        <f t="shared" si="8"/>
        <v>978</v>
      </c>
      <c r="K76" s="19">
        <v>18925425</v>
      </c>
      <c r="L76" s="19">
        <f t="shared" si="9"/>
        <v>16394820</v>
      </c>
      <c r="M76" s="19">
        <f t="shared" si="10"/>
        <v>9358</v>
      </c>
      <c r="N76" s="19">
        <f t="shared" si="11"/>
        <v>10803</v>
      </c>
    </row>
    <row r="77" spans="1:14">
      <c r="A77" s="7" t="s">
        <v>72</v>
      </c>
      <c r="B77" s="9" t="s">
        <v>359</v>
      </c>
      <c r="C77" s="9" t="s">
        <v>604</v>
      </c>
      <c r="D77" s="5">
        <v>1139.3</v>
      </c>
      <c r="E77" s="10">
        <v>1027444</v>
      </c>
      <c r="F77" s="10">
        <f t="shared" si="6"/>
        <v>902</v>
      </c>
      <c r="G77" s="10">
        <v>1102230</v>
      </c>
      <c r="H77" s="10">
        <v>0</v>
      </c>
      <c r="I77" s="10">
        <f t="shared" si="7"/>
        <v>1102230</v>
      </c>
      <c r="J77" s="10">
        <f t="shared" si="8"/>
        <v>967</v>
      </c>
      <c r="K77" s="19">
        <v>13565118</v>
      </c>
      <c r="L77" s="19">
        <f t="shared" si="9"/>
        <v>11435444</v>
      </c>
      <c r="M77" s="19">
        <f t="shared" si="10"/>
        <v>10037</v>
      </c>
      <c r="N77" s="19">
        <f t="shared" si="11"/>
        <v>11907</v>
      </c>
    </row>
    <row r="78" spans="1:14">
      <c r="A78" s="7" t="s">
        <v>73</v>
      </c>
      <c r="B78" s="9" t="s">
        <v>360</v>
      </c>
      <c r="C78" s="9" t="s">
        <v>604</v>
      </c>
      <c r="D78" s="5">
        <v>5044.5</v>
      </c>
      <c r="E78" s="10">
        <v>3815229</v>
      </c>
      <c r="F78" s="10">
        <f t="shared" si="6"/>
        <v>756</v>
      </c>
      <c r="G78" s="10">
        <v>11224895</v>
      </c>
      <c r="H78" s="10">
        <v>0</v>
      </c>
      <c r="I78" s="10">
        <f t="shared" si="7"/>
        <v>11224895</v>
      </c>
      <c r="J78" s="10">
        <f t="shared" si="8"/>
        <v>2225</v>
      </c>
      <c r="K78" s="19">
        <v>62257282</v>
      </c>
      <c r="L78" s="19">
        <f t="shared" si="9"/>
        <v>47217158</v>
      </c>
      <c r="M78" s="19">
        <f t="shared" si="10"/>
        <v>9360</v>
      </c>
      <c r="N78" s="19">
        <f t="shared" si="11"/>
        <v>12342</v>
      </c>
    </row>
    <row r="79" spans="1:14">
      <c r="A79" s="7" t="s">
        <v>74</v>
      </c>
      <c r="B79" s="9" t="s">
        <v>361</v>
      </c>
      <c r="C79" s="9" t="s">
        <v>604</v>
      </c>
      <c r="D79" s="5">
        <v>6728</v>
      </c>
      <c r="E79" s="10">
        <v>2920450</v>
      </c>
      <c r="F79" s="10">
        <f t="shared" si="6"/>
        <v>434</v>
      </c>
      <c r="G79" s="10">
        <v>0</v>
      </c>
      <c r="H79" s="10">
        <v>8557378</v>
      </c>
      <c r="I79" s="10">
        <f t="shared" si="7"/>
        <v>8557378</v>
      </c>
      <c r="J79" s="10">
        <f t="shared" si="8"/>
        <v>1272</v>
      </c>
      <c r="K79" s="19">
        <v>69277364</v>
      </c>
      <c r="L79" s="19">
        <f t="shared" si="9"/>
        <v>57799536</v>
      </c>
      <c r="M79" s="19">
        <f t="shared" si="10"/>
        <v>8591</v>
      </c>
      <c r="N79" s="19">
        <f t="shared" si="11"/>
        <v>10297</v>
      </c>
    </row>
    <row r="80" spans="1:14">
      <c r="A80" s="7" t="s">
        <v>75</v>
      </c>
      <c r="B80" s="9" t="s">
        <v>362</v>
      </c>
      <c r="C80" s="9" t="s">
        <v>604</v>
      </c>
      <c r="D80" s="5">
        <v>1855.5</v>
      </c>
      <c r="E80" s="10">
        <v>598861</v>
      </c>
      <c r="F80" s="10">
        <f t="shared" si="6"/>
        <v>323</v>
      </c>
      <c r="G80" s="10">
        <v>2960959</v>
      </c>
      <c r="H80" s="10">
        <v>0</v>
      </c>
      <c r="I80" s="10">
        <f t="shared" si="7"/>
        <v>2960959</v>
      </c>
      <c r="J80" s="10">
        <f t="shared" si="8"/>
        <v>1596</v>
      </c>
      <c r="K80" s="19">
        <v>20070243</v>
      </c>
      <c r="L80" s="19">
        <f t="shared" si="9"/>
        <v>16510423</v>
      </c>
      <c r="M80" s="19">
        <f t="shared" si="10"/>
        <v>8898</v>
      </c>
      <c r="N80" s="19">
        <f t="shared" si="11"/>
        <v>10817</v>
      </c>
    </row>
    <row r="81" spans="1:14">
      <c r="A81" s="7" t="s">
        <v>76</v>
      </c>
      <c r="B81" s="9" t="s">
        <v>363</v>
      </c>
      <c r="C81" s="9" t="s">
        <v>604</v>
      </c>
      <c r="D81" s="5">
        <v>754.8</v>
      </c>
      <c r="E81" s="10">
        <v>246188</v>
      </c>
      <c r="F81" s="10">
        <f t="shared" si="6"/>
        <v>326</v>
      </c>
      <c r="G81" s="10">
        <v>651440</v>
      </c>
      <c r="H81" s="10">
        <v>0</v>
      </c>
      <c r="I81" s="10">
        <f t="shared" si="7"/>
        <v>651440</v>
      </c>
      <c r="J81" s="10">
        <f t="shared" si="8"/>
        <v>863</v>
      </c>
      <c r="K81" s="19">
        <v>8736428</v>
      </c>
      <c r="L81" s="19">
        <f t="shared" si="9"/>
        <v>7838800</v>
      </c>
      <c r="M81" s="19">
        <f t="shared" si="10"/>
        <v>10385</v>
      </c>
      <c r="N81" s="19">
        <f t="shared" si="11"/>
        <v>11574</v>
      </c>
    </row>
    <row r="82" spans="1:14">
      <c r="A82" s="7" t="s">
        <v>77</v>
      </c>
      <c r="B82" s="9" t="s">
        <v>364</v>
      </c>
      <c r="C82" s="9" t="s">
        <v>605</v>
      </c>
      <c r="D82" s="5">
        <v>113.5</v>
      </c>
      <c r="E82" s="10">
        <v>369631</v>
      </c>
      <c r="F82" s="10">
        <f t="shared" si="6"/>
        <v>3257</v>
      </c>
      <c r="G82" s="10">
        <v>0</v>
      </c>
      <c r="H82" s="10">
        <v>0</v>
      </c>
      <c r="I82" s="10">
        <f t="shared" si="7"/>
        <v>0</v>
      </c>
      <c r="J82" s="10">
        <f t="shared" si="8"/>
        <v>0</v>
      </c>
      <c r="K82" s="19">
        <v>2619262</v>
      </c>
      <c r="L82" s="19">
        <f t="shared" si="9"/>
        <v>2249631</v>
      </c>
      <c r="M82" s="19">
        <f t="shared" si="10"/>
        <v>19821</v>
      </c>
      <c r="N82" s="19">
        <f t="shared" si="11"/>
        <v>23077</v>
      </c>
    </row>
    <row r="83" spans="1:14">
      <c r="A83" s="7" t="s">
        <v>78</v>
      </c>
      <c r="B83" s="9" t="s">
        <v>365</v>
      </c>
      <c r="C83" s="9" t="s">
        <v>605</v>
      </c>
      <c r="D83" s="5">
        <v>375.4</v>
      </c>
      <c r="E83" s="10">
        <v>411065</v>
      </c>
      <c r="F83" s="10">
        <f t="shared" si="6"/>
        <v>1095</v>
      </c>
      <c r="G83" s="10">
        <v>257201</v>
      </c>
      <c r="H83" s="10">
        <v>0</v>
      </c>
      <c r="I83" s="10">
        <f t="shared" si="7"/>
        <v>257201</v>
      </c>
      <c r="J83" s="10">
        <f t="shared" si="8"/>
        <v>685</v>
      </c>
      <c r="K83" s="19">
        <v>5545501</v>
      </c>
      <c r="L83" s="19">
        <f t="shared" si="9"/>
        <v>4877235</v>
      </c>
      <c r="M83" s="19">
        <f t="shared" si="10"/>
        <v>12992</v>
      </c>
      <c r="N83" s="19">
        <f t="shared" si="11"/>
        <v>14772</v>
      </c>
    </row>
    <row r="84" spans="1:14">
      <c r="A84" s="7" t="s">
        <v>79</v>
      </c>
      <c r="B84" s="9" t="s">
        <v>366</v>
      </c>
      <c r="C84" s="9" t="s">
        <v>605</v>
      </c>
      <c r="D84" s="5">
        <v>275.60000000000002</v>
      </c>
      <c r="E84" s="10">
        <v>188659</v>
      </c>
      <c r="F84" s="10">
        <f t="shared" si="6"/>
        <v>685</v>
      </c>
      <c r="G84" s="10">
        <v>223501</v>
      </c>
      <c r="H84" s="10">
        <v>0</v>
      </c>
      <c r="I84" s="10">
        <f t="shared" si="7"/>
        <v>223501</v>
      </c>
      <c r="J84" s="10">
        <f t="shared" si="8"/>
        <v>811</v>
      </c>
      <c r="K84" s="19">
        <v>4345698</v>
      </c>
      <c r="L84" s="19">
        <f t="shared" si="9"/>
        <v>3933538</v>
      </c>
      <c r="M84" s="19">
        <f t="shared" si="10"/>
        <v>14273</v>
      </c>
      <c r="N84" s="19">
        <f t="shared" si="11"/>
        <v>15768</v>
      </c>
    </row>
    <row r="85" spans="1:14">
      <c r="A85" s="7" t="s">
        <v>80</v>
      </c>
      <c r="B85" s="9" t="s">
        <v>367</v>
      </c>
      <c r="C85" s="9" t="s">
        <v>606</v>
      </c>
      <c r="D85" s="5">
        <v>322.8</v>
      </c>
      <c r="E85" s="10">
        <v>131913</v>
      </c>
      <c r="F85" s="10">
        <f t="shared" si="6"/>
        <v>409</v>
      </c>
      <c r="G85" s="10">
        <v>0</v>
      </c>
      <c r="H85" s="10">
        <v>0</v>
      </c>
      <c r="I85" s="10">
        <f t="shared" si="7"/>
        <v>0</v>
      </c>
      <c r="J85" s="10">
        <f t="shared" si="8"/>
        <v>0</v>
      </c>
      <c r="K85" s="19">
        <v>4563486</v>
      </c>
      <c r="L85" s="19">
        <f t="shared" si="9"/>
        <v>4431573</v>
      </c>
      <c r="M85" s="19">
        <f t="shared" si="10"/>
        <v>13729</v>
      </c>
      <c r="N85" s="19">
        <f t="shared" si="11"/>
        <v>14137</v>
      </c>
    </row>
    <row r="86" spans="1:14">
      <c r="A86" s="7" t="s">
        <v>81</v>
      </c>
      <c r="B86" s="9" t="s">
        <v>368</v>
      </c>
      <c r="C86" s="9" t="s">
        <v>606</v>
      </c>
      <c r="D86" s="5">
        <v>743.2</v>
      </c>
      <c r="E86" s="10">
        <v>744464</v>
      </c>
      <c r="F86" s="10">
        <f t="shared" si="6"/>
        <v>1002</v>
      </c>
      <c r="G86" s="10">
        <v>0</v>
      </c>
      <c r="H86" s="10">
        <v>0</v>
      </c>
      <c r="I86" s="10">
        <f t="shared" si="7"/>
        <v>0</v>
      </c>
      <c r="J86" s="10">
        <f t="shared" si="8"/>
        <v>0</v>
      </c>
      <c r="K86" s="19">
        <v>13722966</v>
      </c>
      <c r="L86" s="19">
        <f t="shared" si="9"/>
        <v>12978502</v>
      </c>
      <c r="M86" s="19">
        <f t="shared" si="10"/>
        <v>17463</v>
      </c>
      <c r="N86" s="19">
        <f t="shared" si="11"/>
        <v>18465</v>
      </c>
    </row>
    <row r="87" spans="1:14">
      <c r="A87" s="7" t="s">
        <v>82</v>
      </c>
      <c r="B87" s="9" t="s">
        <v>369</v>
      </c>
      <c r="C87" s="9" t="s">
        <v>407</v>
      </c>
      <c r="D87" s="5">
        <v>389.8</v>
      </c>
      <c r="E87" s="10">
        <v>469496</v>
      </c>
      <c r="F87" s="10">
        <f t="shared" si="6"/>
        <v>1204</v>
      </c>
      <c r="G87" s="10">
        <v>0</v>
      </c>
      <c r="H87" s="10">
        <v>0</v>
      </c>
      <c r="I87" s="10">
        <f t="shared" si="7"/>
        <v>0</v>
      </c>
      <c r="J87" s="10">
        <f t="shared" si="8"/>
        <v>0</v>
      </c>
      <c r="K87" s="19">
        <v>5217426</v>
      </c>
      <c r="L87" s="19">
        <f t="shared" si="9"/>
        <v>4747930</v>
      </c>
      <c r="M87" s="19">
        <f t="shared" si="10"/>
        <v>12180</v>
      </c>
      <c r="N87" s="19">
        <f t="shared" si="11"/>
        <v>13385</v>
      </c>
    </row>
    <row r="88" spans="1:14">
      <c r="A88" s="7" t="s">
        <v>83</v>
      </c>
      <c r="B88" s="9" t="s">
        <v>370</v>
      </c>
      <c r="C88" s="9" t="s">
        <v>407</v>
      </c>
      <c r="D88" s="5">
        <v>97.5</v>
      </c>
      <c r="E88" s="10">
        <v>131433</v>
      </c>
      <c r="F88" s="10">
        <f t="shared" si="6"/>
        <v>1348</v>
      </c>
      <c r="G88" s="10">
        <v>0</v>
      </c>
      <c r="H88" s="10">
        <v>0</v>
      </c>
      <c r="I88" s="10">
        <f t="shared" si="7"/>
        <v>0</v>
      </c>
      <c r="J88" s="10">
        <f t="shared" si="8"/>
        <v>0</v>
      </c>
      <c r="K88" s="19">
        <v>1531586</v>
      </c>
      <c r="L88" s="19">
        <f t="shared" si="9"/>
        <v>1400153</v>
      </c>
      <c r="M88" s="19">
        <f t="shared" si="10"/>
        <v>14361</v>
      </c>
      <c r="N88" s="19">
        <f t="shared" si="11"/>
        <v>15709</v>
      </c>
    </row>
    <row r="89" spans="1:14">
      <c r="A89" s="7" t="s">
        <v>84</v>
      </c>
      <c r="B89" s="9" t="s">
        <v>371</v>
      </c>
      <c r="C89" s="9" t="s">
        <v>607</v>
      </c>
      <c r="D89" s="5">
        <v>382.6</v>
      </c>
      <c r="E89" s="10">
        <v>593294</v>
      </c>
      <c r="F89" s="10">
        <f t="shared" si="6"/>
        <v>1551</v>
      </c>
      <c r="G89" s="10">
        <v>0</v>
      </c>
      <c r="H89" s="10">
        <v>0</v>
      </c>
      <c r="I89" s="10">
        <f t="shared" si="7"/>
        <v>0</v>
      </c>
      <c r="J89" s="10">
        <f t="shared" si="8"/>
        <v>0</v>
      </c>
      <c r="K89" s="19">
        <v>4965821</v>
      </c>
      <c r="L89" s="19">
        <f t="shared" si="9"/>
        <v>4372527</v>
      </c>
      <c r="M89" s="19">
        <f t="shared" si="10"/>
        <v>11428</v>
      </c>
      <c r="N89" s="19">
        <f t="shared" si="11"/>
        <v>12979</v>
      </c>
    </row>
    <row r="90" spans="1:14">
      <c r="A90" s="7" t="s">
        <v>85</v>
      </c>
      <c r="B90" s="9" t="s">
        <v>372</v>
      </c>
      <c r="C90" s="9" t="s">
        <v>608</v>
      </c>
      <c r="D90" s="5">
        <v>295.5</v>
      </c>
      <c r="E90" s="10">
        <v>22820</v>
      </c>
      <c r="F90" s="10">
        <f t="shared" si="6"/>
        <v>77</v>
      </c>
      <c r="G90" s="10">
        <v>0</v>
      </c>
      <c r="H90" s="10">
        <v>0</v>
      </c>
      <c r="I90" s="10">
        <f t="shared" si="7"/>
        <v>0</v>
      </c>
      <c r="J90" s="10">
        <f t="shared" si="8"/>
        <v>0</v>
      </c>
      <c r="K90" s="19">
        <v>6847053</v>
      </c>
      <c r="L90" s="19">
        <f t="shared" si="9"/>
        <v>6824233</v>
      </c>
      <c r="M90" s="19">
        <f t="shared" si="10"/>
        <v>23094</v>
      </c>
      <c r="N90" s="19">
        <f t="shared" si="11"/>
        <v>23171</v>
      </c>
    </row>
    <row r="91" spans="1:14">
      <c r="A91" s="7" t="s">
        <v>86</v>
      </c>
      <c r="B91" s="9" t="s">
        <v>373</v>
      </c>
      <c r="C91" s="9" t="s">
        <v>608</v>
      </c>
      <c r="D91" s="5">
        <v>156.5</v>
      </c>
      <c r="E91" s="10">
        <v>13405</v>
      </c>
      <c r="F91" s="10">
        <f t="shared" si="6"/>
        <v>86</v>
      </c>
      <c r="G91" s="10">
        <v>139500</v>
      </c>
      <c r="H91" s="10">
        <v>0</v>
      </c>
      <c r="I91" s="10">
        <f t="shared" si="7"/>
        <v>139500</v>
      </c>
      <c r="J91" s="10">
        <f t="shared" si="8"/>
        <v>891</v>
      </c>
      <c r="K91" s="19">
        <v>2494415</v>
      </c>
      <c r="L91" s="19">
        <f t="shared" si="9"/>
        <v>2341510</v>
      </c>
      <c r="M91" s="19">
        <f t="shared" si="10"/>
        <v>14962</v>
      </c>
      <c r="N91" s="19">
        <f t="shared" si="11"/>
        <v>15939</v>
      </c>
    </row>
    <row r="92" spans="1:14">
      <c r="A92" s="7" t="s">
        <v>87</v>
      </c>
      <c r="B92" s="9" t="s">
        <v>374</v>
      </c>
      <c r="C92" s="9" t="s">
        <v>609</v>
      </c>
      <c r="D92" s="5">
        <v>349</v>
      </c>
      <c r="E92" s="10">
        <v>176503</v>
      </c>
      <c r="F92" s="10">
        <f t="shared" si="6"/>
        <v>506</v>
      </c>
      <c r="G92" s="10">
        <v>206273</v>
      </c>
      <c r="H92" s="10">
        <v>0</v>
      </c>
      <c r="I92" s="10">
        <f t="shared" si="7"/>
        <v>206273</v>
      </c>
      <c r="J92" s="10">
        <f t="shared" si="8"/>
        <v>591</v>
      </c>
      <c r="K92" s="19">
        <v>4709409</v>
      </c>
      <c r="L92" s="19">
        <f t="shared" si="9"/>
        <v>4326633</v>
      </c>
      <c r="M92" s="19">
        <f t="shared" si="10"/>
        <v>12397</v>
      </c>
      <c r="N92" s="19">
        <f t="shared" si="11"/>
        <v>13494</v>
      </c>
    </row>
    <row r="93" spans="1:14">
      <c r="A93" s="7" t="s">
        <v>88</v>
      </c>
      <c r="B93" s="9" t="s">
        <v>375</v>
      </c>
      <c r="C93" s="9" t="s">
        <v>610</v>
      </c>
      <c r="D93" s="5">
        <v>168.2</v>
      </c>
      <c r="E93" s="10">
        <v>88704</v>
      </c>
      <c r="F93" s="10">
        <f t="shared" si="6"/>
        <v>527</v>
      </c>
      <c r="G93" s="10">
        <v>0</v>
      </c>
      <c r="H93" s="10">
        <v>0</v>
      </c>
      <c r="I93" s="10">
        <f t="shared" si="7"/>
        <v>0</v>
      </c>
      <c r="J93" s="10">
        <f t="shared" si="8"/>
        <v>0</v>
      </c>
      <c r="K93" s="19">
        <v>2053377</v>
      </c>
      <c r="L93" s="19">
        <f t="shared" si="9"/>
        <v>1964673</v>
      </c>
      <c r="M93" s="19">
        <f t="shared" si="10"/>
        <v>11681</v>
      </c>
      <c r="N93" s="19">
        <f t="shared" si="11"/>
        <v>12208</v>
      </c>
    </row>
    <row r="94" spans="1:14">
      <c r="A94" s="7" t="s">
        <v>89</v>
      </c>
      <c r="B94" s="9" t="s">
        <v>376</v>
      </c>
      <c r="C94" s="9" t="s">
        <v>610</v>
      </c>
      <c r="D94" s="5">
        <v>327.5</v>
      </c>
      <c r="E94" s="10">
        <v>433810</v>
      </c>
      <c r="F94" s="10">
        <f t="shared" si="6"/>
        <v>1325</v>
      </c>
      <c r="G94" s="10">
        <v>0</v>
      </c>
      <c r="H94" s="10">
        <v>0</v>
      </c>
      <c r="I94" s="10">
        <f t="shared" si="7"/>
        <v>0</v>
      </c>
      <c r="J94" s="10">
        <f t="shared" si="8"/>
        <v>0</v>
      </c>
      <c r="K94" s="19">
        <v>4915266</v>
      </c>
      <c r="L94" s="19">
        <f t="shared" si="9"/>
        <v>4481456</v>
      </c>
      <c r="M94" s="19">
        <f t="shared" si="10"/>
        <v>13684</v>
      </c>
      <c r="N94" s="19">
        <f t="shared" si="11"/>
        <v>15008</v>
      </c>
    </row>
    <row r="95" spans="1:14">
      <c r="A95" s="7" t="s">
        <v>90</v>
      </c>
      <c r="B95" s="9" t="s">
        <v>377</v>
      </c>
      <c r="C95" s="9" t="s">
        <v>611</v>
      </c>
      <c r="D95" s="5">
        <v>599</v>
      </c>
      <c r="E95" s="10">
        <v>310882</v>
      </c>
      <c r="F95" s="10">
        <f t="shared" si="6"/>
        <v>519</v>
      </c>
      <c r="G95" s="10">
        <v>0</v>
      </c>
      <c r="H95" s="10">
        <v>0</v>
      </c>
      <c r="I95" s="10">
        <f t="shared" si="7"/>
        <v>0</v>
      </c>
      <c r="J95" s="10">
        <f t="shared" si="8"/>
        <v>0</v>
      </c>
      <c r="K95" s="19">
        <v>8420587</v>
      </c>
      <c r="L95" s="19">
        <f t="shared" si="9"/>
        <v>8109705</v>
      </c>
      <c r="M95" s="19">
        <f t="shared" si="10"/>
        <v>13539</v>
      </c>
      <c r="N95" s="19">
        <f t="shared" si="11"/>
        <v>14058</v>
      </c>
    </row>
    <row r="96" spans="1:14">
      <c r="A96" s="7" t="s">
        <v>91</v>
      </c>
      <c r="B96" s="9" t="s">
        <v>378</v>
      </c>
      <c r="C96" s="9" t="s">
        <v>611</v>
      </c>
      <c r="D96" s="5">
        <v>537</v>
      </c>
      <c r="E96" s="10">
        <v>245272</v>
      </c>
      <c r="F96" s="10">
        <f t="shared" si="6"/>
        <v>457</v>
      </c>
      <c r="G96" s="10">
        <v>255592</v>
      </c>
      <c r="H96" s="10">
        <v>0</v>
      </c>
      <c r="I96" s="10">
        <f t="shared" si="7"/>
        <v>255592</v>
      </c>
      <c r="J96" s="10">
        <f t="shared" si="8"/>
        <v>476</v>
      </c>
      <c r="K96" s="19">
        <v>7321557</v>
      </c>
      <c r="L96" s="19">
        <f t="shared" si="9"/>
        <v>6820693</v>
      </c>
      <c r="M96" s="19">
        <f t="shared" si="10"/>
        <v>12701</v>
      </c>
      <c r="N96" s="19">
        <f t="shared" si="11"/>
        <v>13634</v>
      </c>
    </row>
    <row r="97" spans="1:14">
      <c r="A97" s="7" t="s">
        <v>92</v>
      </c>
      <c r="B97" s="9" t="s">
        <v>379</v>
      </c>
      <c r="C97" s="9" t="s">
        <v>611</v>
      </c>
      <c r="D97" s="5">
        <v>776</v>
      </c>
      <c r="E97" s="10">
        <v>381218</v>
      </c>
      <c r="F97" s="10">
        <f t="shared" si="6"/>
        <v>491</v>
      </c>
      <c r="G97" s="10">
        <v>752390</v>
      </c>
      <c r="H97" s="10">
        <v>0</v>
      </c>
      <c r="I97" s="10">
        <f t="shared" si="7"/>
        <v>752390</v>
      </c>
      <c r="J97" s="10">
        <f t="shared" si="8"/>
        <v>970</v>
      </c>
      <c r="K97" s="19">
        <v>9445283</v>
      </c>
      <c r="L97" s="19">
        <f t="shared" si="9"/>
        <v>8311675</v>
      </c>
      <c r="M97" s="19">
        <f t="shared" si="10"/>
        <v>10711</v>
      </c>
      <c r="N97" s="19">
        <f t="shared" si="11"/>
        <v>12172</v>
      </c>
    </row>
    <row r="98" spans="1:14">
      <c r="A98" s="7" t="s">
        <v>93</v>
      </c>
      <c r="B98" s="9" t="s">
        <v>380</v>
      </c>
      <c r="C98" s="9" t="s">
        <v>611</v>
      </c>
      <c r="D98" s="5">
        <v>2409.4</v>
      </c>
      <c r="E98" s="10">
        <v>760970</v>
      </c>
      <c r="F98" s="10">
        <f t="shared" si="6"/>
        <v>316</v>
      </c>
      <c r="G98" s="10">
        <v>2607745</v>
      </c>
      <c r="H98" s="10">
        <v>0</v>
      </c>
      <c r="I98" s="10">
        <f t="shared" si="7"/>
        <v>2607745</v>
      </c>
      <c r="J98" s="10">
        <f t="shared" si="8"/>
        <v>1082</v>
      </c>
      <c r="K98" s="19">
        <v>27612929</v>
      </c>
      <c r="L98" s="19">
        <f t="shared" si="9"/>
        <v>24244214</v>
      </c>
      <c r="M98" s="19">
        <f t="shared" si="10"/>
        <v>10062</v>
      </c>
      <c r="N98" s="19">
        <f t="shared" si="11"/>
        <v>11461</v>
      </c>
    </row>
    <row r="99" spans="1:14">
      <c r="A99" s="7" t="s">
        <v>94</v>
      </c>
      <c r="B99" s="9" t="s">
        <v>381</v>
      </c>
      <c r="C99" s="9" t="s">
        <v>612</v>
      </c>
      <c r="D99" s="5">
        <v>81</v>
      </c>
      <c r="E99" s="10">
        <v>156232</v>
      </c>
      <c r="F99" s="10">
        <f t="shared" si="6"/>
        <v>1929</v>
      </c>
      <c r="G99" s="10">
        <v>0</v>
      </c>
      <c r="H99" s="10">
        <v>0</v>
      </c>
      <c r="I99" s="10">
        <f t="shared" si="7"/>
        <v>0</v>
      </c>
      <c r="J99" s="10">
        <f t="shared" si="8"/>
        <v>0</v>
      </c>
      <c r="K99" s="19">
        <v>1433225</v>
      </c>
      <c r="L99" s="19">
        <f t="shared" si="9"/>
        <v>1276993</v>
      </c>
      <c r="M99" s="19">
        <f t="shared" si="10"/>
        <v>15765</v>
      </c>
      <c r="N99" s="19">
        <f t="shared" si="11"/>
        <v>17694</v>
      </c>
    </row>
    <row r="100" spans="1:14">
      <c r="A100" s="7" t="s">
        <v>95</v>
      </c>
      <c r="B100" s="9" t="s">
        <v>382</v>
      </c>
      <c r="C100" s="9" t="s">
        <v>612</v>
      </c>
      <c r="D100" s="5">
        <v>92</v>
      </c>
      <c r="E100" s="10">
        <v>111012</v>
      </c>
      <c r="F100" s="10">
        <f t="shared" si="6"/>
        <v>1207</v>
      </c>
      <c r="G100" s="10">
        <v>0</v>
      </c>
      <c r="H100" s="10">
        <v>0</v>
      </c>
      <c r="I100" s="10">
        <f t="shared" si="7"/>
        <v>0</v>
      </c>
      <c r="J100" s="10">
        <f t="shared" si="8"/>
        <v>0</v>
      </c>
      <c r="K100" s="19">
        <v>2028623</v>
      </c>
      <c r="L100" s="19">
        <f t="shared" si="9"/>
        <v>1917611</v>
      </c>
      <c r="M100" s="19">
        <f t="shared" si="10"/>
        <v>20844</v>
      </c>
      <c r="N100" s="19">
        <f t="shared" si="11"/>
        <v>22050</v>
      </c>
    </row>
    <row r="101" spans="1:14">
      <c r="A101" s="7" t="s">
        <v>96</v>
      </c>
      <c r="B101" s="9" t="s">
        <v>383</v>
      </c>
      <c r="C101" s="9" t="s">
        <v>612</v>
      </c>
      <c r="D101" s="5">
        <v>288.2</v>
      </c>
      <c r="E101" s="10">
        <v>315667</v>
      </c>
      <c r="F101" s="10">
        <f t="shared" si="6"/>
        <v>1095</v>
      </c>
      <c r="G101" s="10">
        <v>0</v>
      </c>
      <c r="H101" s="10">
        <v>0</v>
      </c>
      <c r="I101" s="10">
        <f t="shared" si="7"/>
        <v>0</v>
      </c>
      <c r="J101" s="10">
        <f t="shared" si="8"/>
        <v>0</v>
      </c>
      <c r="K101" s="19">
        <v>4082265</v>
      </c>
      <c r="L101" s="19">
        <f t="shared" si="9"/>
        <v>3766598</v>
      </c>
      <c r="M101" s="19">
        <f t="shared" si="10"/>
        <v>13069</v>
      </c>
      <c r="N101" s="19">
        <f t="shared" si="11"/>
        <v>14165</v>
      </c>
    </row>
    <row r="102" spans="1:14">
      <c r="A102" s="7" t="s">
        <v>97</v>
      </c>
      <c r="B102" s="9" t="s">
        <v>384</v>
      </c>
      <c r="C102" s="9" t="s">
        <v>613</v>
      </c>
      <c r="D102" s="5">
        <v>343</v>
      </c>
      <c r="E102" s="10">
        <v>290804</v>
      </c>
      <c r="F102" s="10">
        <f t="shared" si="6"/>
        <v>848</v>
      </c>
      <c r="G102" s="10">
        <v>0</v>
      </c>
      <c r="H102" s="10">
        <v>0</v>
      </c>
      <c r="I102" s="10">
        <f t="shared" si="7"/>
        <v>0</v>
      </c>
      <c r="J102" s="10">
        <f t="shared" si="8"/>
        <v>0</v>
      </c>
      <c r="K102" s="19">
        <v>4667937</v>
      </c>
      <c r="L102" s="19">
        <f t="shared" si="9"/>
        <v>4377133</v>
      </c>
      <c r="M102" s="19">
        <f t="shared" si="10"/>
        <v>12761</v>
      </c>
      <c r="N102" s="19">
        <f t="shared" si="11"/>
        <v>13609</v>
      </c>
    </row>
    <row r="103" spans="1:14">
      <c r="A103" s="7" t="s">
        <v>98</v>
      </c>
      <c r="B103" s="9" t="s">
        <v>385</v>
      </c>
      <c r="C103" s="9" t="s">
        <v>575</v>
      </c>
      <c r="D103" s="5">
        <v>283</v>
      </c>
      <c r="E103" s="10">
        <v>131904</v>
      </c>
      <c r="F103" s="10">
        <f t="shared" si="6"/>
        <v>466</v>
      </c>
      <c r="G103" s="10">
        <v>0</v>
      </c>
      <c r="H103" s="10">
        <v>0</v>
      </c>
      <c r="I103" s="10">
        <f t="shared" si="7"/>
        <v>0</v>
      </c>
      <c r="J103" s="10">
        <f t="shared" si="8"/>
        <v>0</v>
      </c>
      <c r="K103" s="19">
        <v>3323740</v>
      </c>
      <c r="L103" s="19">
        <f t="shared" si="9"/>
        <v>3191836</v>
      </c>
      <c r="M103" s="19">
        <f t="shared" si="10"/>
        <v>11279</v>
      </c>
      <c r="N103" s="19">
        <f t="shared" si="11"/>
        <v>11745</v>
      </c>
    </row>
    <row r="104" spans="1:14">
      <c r="A104" s="7" t="s">
        <v>99</v>
      </c>
      <c r="B104" s="9" t="s">
        <v>386</v>
      </c>
      <c r="C104" s="9" t="s">
        <v>386</v>
      </c>
      <c r="D104" s="5">
        <v>343.3</v>
      </c>
      <c r="E104" s="10">
        <v>134438</v>
      </c>
      <c r="F104" s="10">
        <f t="shared" si="6"/>
        <v>392</v>
      </c>
      <c r="G104" s="10">
        <v>625915</v>
      </c>
      <c r="H104" s="10">
        <v>0</v>
      </c>
      <c r="I104" s="10">
        <f t="shared" si="7"/>
        <v>625915</v>
      </c>
      <c r="J104" s="10">
        <f t="shared" si="8"/>
        <v>1823</v>
      </c>
      <c r="K104" s="19">
        <v>5206921</v>
      </c>
      <c r="L104" s="19">
        <f t="shared" si="9"/>
        <v>4446568</v>
      </c>
      <c r="M104" s="19">
        <f t="shared" si="10"/>
        <v>12952</v>
      </c>
      <c r="N104" s="19">
        <f t="shared" si="11"/>
        <v>15167</v>
      </c>
    </row>
    <row r="105" spans="1:14">
      <c r="A105" s="7" t="s">
        <v>100</v>
      </c>
      <c r="B105" s="9" t="s">
        <v>387</v>
      </c>
      <c r="C105" s="9" t="s">
        <v>386</v>
      </c>
      <c r="D105" s="5">
        <v>232.5</v>
      </c>
      <c r="E105" s="10">
        <v>102485</v>
      </c>
      <c r="F105" s="10">
        <f t="shared" si="6"/>
        <v>441</v>
      </c>
      <c r="G105" s="10">
        <v>0</v>
      </c>
      <c r="H105" s="10">
        <v>0</v>
      </c>
      <c r="I105" s="10">
        <f t="shared" si="7"/>
        <v>0</v>
      </c>
      <c r="J105" s="10">
        <f t="shared" si="8"/>
        <v>0</v>
      </c>
      <c r="K105" s="19">
        <v>3035815</v>
      </c>
      <c r="L105" s="19">
        <f t="shared" si="9"/>
        <v>2933330</v>
      </c>
      <c r="M105" s="19">
        <f t="shared" si="10"/>
        <v>12616</v>
      </c>
      <c r="N105" s="19">
        <f t="shared" si="11"/>
        <v>13057</v>
      </c>
    </row>
    <row r="106" spans="1:14">
      <c r="A106" s="7" t="s">
        <v>101</v>
      </c>
      <c r="B106" s="9" t="s">
        <v>388</v>
      </c>
      <c r="C106" s="9" t="s">
        <v>614</v>
      </c>
      <c r="D106" s="5">
        <v>326</v>
      </c>
      <c r="E106" s="10">
        <v>374163</v>
      </c>
      <c r="F106" s="10">
        <f t="shared" si="6"/>
        <v>1148</v>
      </c>
      <c r="G106" s="10">
        <v>0</v>
      </c>
      <c r="H106" s="10">
        <v>0</v>
      </c>
      <c r="I106" s="10">
        <f t="shared" si="7"/>
        <v>0</v>
      </c>
      <c r="J106" s="10">
        <f t="shared" si="8"/>
        <v>0</v>
      </c>
      <c r="K106" s="19">
        <v>4440361</v>
      </c>
      <c r="L106" s="19">
        <f t="shared" si="9"/>
        <v>4066198</v>
      </c>
      <c r="M106" s="19">
        <f t="shared" si="10"/>
        <v>12473</v>
      </c>
      <c r="N106" s="19">
        <f t="shared" si="11"/>
        <v>13621</v>
      </c>
    </row>
    <row r="107" spans="1:14">
      <c r="A107" s="7" t="s">
        <v>102</v>
      </c>
      <c r="B107" s="9" t="s">
        <v>389</v>
      </c>
      <c r="C107" s="9" t="s">
        <v>577</v>
      </c>
      <c r="D107" s="5">
        <v>304.89999999999998</v>
      </c>
      <c r="E107" s="10">
        <v>309301</v>
      </c>
      <c r="F107" s="10">
        <f t="shared" si="6"/>
        <v>1014</v>
      </c>
      <c r="G107" s="10">
        <v>0</v>
      </c>
      <c r="H107" s="10">
        <v>0</v>
      </c>
      <c r="I107" s="10">
        <f t="shared" si="7"/>
        <v>0</v>
      </c>
      <c r="J107" s="10">
        <f t="shared" si="8"/>
        <v>0</v>
      </c>
      <c r="K107" s="19">
        <v>3664835</v>
      </c>
      <c r="L107" s="19">
        <f t="shared" si="9"/>
        <v>3355534</v>
      </c>
      <c r="M107" s="19">
        <f t="shared" si="10"/>
        <v>11005</v>
      </c>
      <c r="N107" s="19">
        <f t="shared" si="11"/>
        <v>12020</v>
      </c>
    </row>
    <row r="108" spans="1:14">
      <c r="A108" s="7" t="s">
        <v>103</v>
      </c>
      <c r="B108" s="9" t="s">
        <v>390</v>
      </c>
      <c r="C108" s="9" t="s">
        <v>615</v>
      </c>
      <c r="D108" s="5">
        <v>6902.1</v>
      </c>
      <c r="E108" s="10">
        <v>5764215</v>
      </c>
      <c r="F108" s="10">
        <f t="shared" si="6"/>
        <v>835</v>
      </c>
      <c r="G108" s="10">
        <v>7158164</v>
      </c>
      <c r="H108" s="10">
        <v>0</v>
      </c>
      <c r="I108" s="10">
        <f t="shared" si="7"/>
        <v>7158164</v>
      </c>
      <c r="J108" s="10">
        <f t="shared" si="8"/>
        <v>1037</v>
      </c>
      <c r="K108" s="19">
        <v>112487619</v>
      </c>
      <c r="L108" s="19">
        <f t="shared" si="9"/>
        <v>99565240</v>
      </c>
      <c r="M108" s="19">
        <f t="shared" si="10"/>
        <v>14425</v>
      </c>
      <c r="N108" s="19">
        <f t="shared" si="11"/>
        <v>16298</v>
      </c>
    </row>
    <row r="109" spans="1:14">
      <c r="A109" s="7" t="s">
        <v>104</v>
      </c>
      <c r="B109" s="9" t="s">
        <v>391</v>
      </c>
      <c r="C109" s="9" t="s">
        <v>615</v>
      </c>
      <c r="D109" s="5">
        <v>703.8</v>
      </c>
      <c r="E109" s="10">
        <v>261990</v>
      </c>
      <c r="F109" s="10">
        <f t="shared" si="6"/>
        <v>372</v>
      </c>
      <c r="G109" s="10">
        <v>0</v>
      </c>
      <c r="H109" s="10">
        <v>0</v>
      </c>
      <c r="I109" s="10">
        <f t="shared" si="7"/>
        <v>0</v>
      </c>
      <c r="J109" s="10">
        <f t="shared" si="8"/>
        <v>0</v>
      </c>
      <c r="K109" s="19">
        <v>7750332</v>
      </c>
      <c r="L109" s="19">
        <f t="shared" si="9"/>
        <v>7488342</v>
      </c>
      <c r="M109" s="19">
        <f t="shared" si="10"/>
        <v>10640</v>
      </c>
      <c r="N109" s="19">
        <f t="shared" si="11"/>
        <v>11012</v>
      </c>
    </row>
    <row r="110" spans="1:14">
      <c r="A110" s="7" t="s">
        <v>105</v>
      </c>
      <c r="B110" s="9" t="s">
        <v>392</v>
      </c>
      <c r="C110" s="9" t="s">
        <v>615</v>
      </c>
      <c r="D110" s="5">
        <v>482.9</v>
      </c>
      <c r="E110" s="10">
        <v>55934</v>
      </c>
      <c r="F110" s="10">
        <f t="shared" si="6"/>
        <v>116</v>
      </c>
      <c r="G110" s="10">
        <v>484775</v>
      </c>
      <c r="H110" s="10">
        <v>0</v>
      </c>
      <c r="I110" s="10">
        <f t="shared" si="7"/>
        <v>484775</v>
      </c>
      <c r="J110" s="10">
        <f t="shared" si="8"/>
        <v>1004</v>
      </c>
      <c r="K110" s="19">
        <v>6042821</v>
      </c>
      <c r="L110" s="19">
        <f t="shared" si="9"/>
        <v>5502112</v>
      </c>
      <c r="M110" s="19">
        <f t="shared" si="10"/>
        <v>11394</v>
      </c>
      <c r="N110" s="19">
        <f t="shared" si="11"/>
        <v>12514</v>
      </c>
    </row>
    <row r="111" spans="1:14">
      <c r="A111" s="7" t="s">
        <v>106</v>
      </c>
      <c r="B111" s="9" t="s">
        <v>393</v>
      </c>
      <c r="C111" s="9" t="s">
        <v>616</v>
      </c>
      <c r="D111" s="5">
        <v>4834.2</v>
      </c>
      <c r="E111" s="10">
        <v>1592342</v>
      </c>
      <c r="F111" s="10">
        <f t="shared" si="6"/>
        <v>329</v>
      </c>
      <c r="G111" s="10">
        <v>5389925</v>
      </c>
      <c r="H111" s="10">
        <v>0</v>
      </c>
      <c r="I111" s="10">
        <f t="shared" si="7"/>
        <v>5389925</v>
      </c>
      <c r="J111" s="10">
        <f t="shared" si="8"/>
        <v>1115</v>
      </c>
      <c r="K111" s="19">
        <v>57283461</v>
      </c>
      <c r="L111" s="19">
        <f t="shared" si="9"/>
        <v>50301194</v>
      </c>
      <c r="M111" s="19">
        <f t="shared" si="10"/>
        <v>10405</v>
      </c>
      <c r="N111" s="19">
        <f t="shared" si="11"/>
        <v>11850</v>
      </c>
    </row>
    <row r="112" spans="1:14">
      <c r="A112" s="7" t="s">
        <v>107</v>
      </c>
      <c r="B112" s="9" t="s">
        <v>394</v>
      </c>
      <c r="C112" s="9" t="s">
        <v>616</v>
      </c>
      <c r="D112" s="5">
        <v>1095.5999999999999</v>
      </c>
      <c r="E112" s="10">
        <v>531829</v>
      </c>
      <c r="F112" s="10">
        <f t="shared" si="6"/>
        <v>485</v>
      </c>
      <c r="G112" s="10">
        <v>508980</v>
      </c>
      <c r="H112" s="10">
        <v>0</v>
      </c>
      <c r="I112" s="10">
        <f t="shared" si="7"/>
        <v>508980</v>
      </c>
      <c r="J112" s="10">
        <f t="shared" si="8"/>
        <v>465</v>
      </c>
      <c r="K112" s="19">
        <v>13401096</v>
      </c>
      <c r="L112" s="19">
        <f t="shared" si="9"/>
        <v>12360287</v>
      </c>
      <c r="M112" s="19">
        <f t="shared" si="10"/>
        <v>11282</v>
      </c>
      <c r="N112" s="19">
        <f t="shared" si="11"/>
        <v>12232</v>
      </c>
    </row>
    <row r="113" spans="1:14">
      <c r="A113" s="7" t="s">
        <v>108</v>
      </c>
      <c r="B113" s="9" t="s">
        <v>395</v>
      </c>
      <c r="C113" s="9" t="s">
        <v>616</v>
      </c>
      <c r="D113" s="5">
        <v>266.5</v>
      </c>
      <c r="E113" s="10">
        <v>817151</v>
      </c>
      <c r="F113" s="10">
        <f t="shared" si="6"/>
        <v>3066</v>
      </c>
      <c r="G113" s="10">
        <v>0</v>
      </c>
      <c r="H113" s="10">
        <v>0</v>
      </c>
      <c r="I113" s="10">
        <f t="shared" si="7"/>
        <v>0</v>
      </c>
      <c r="J113" s="10">
        <f t="shared" si="8"/>
        <v>0</v>
      </c>
      <c r="K113" s="19">
        <v>5034463</v>
      </c>
      <c r="L113" s="19">
        <f t="shared" si="9"/>
        <v>4217312</v>
      </c>
      <c r="M113" s="19">
        <f t="shared" si="10"/>
        <v>15825</v>
      </c>
      <c r="N113" s="19">
        <f t="shared" si="11"/>
        <v>18891</v>
      </c>
    </row>
    <row r="114" spans="1:14">
      <c r="A114" s="7" t="s">
        <v>109</v>
      </c>
      <c r="B114" s="9" t="s">
        <v>396</v>
      </c>
      <c r="C114" s="9" t="s">
        <v>616</v>
      </c>
      <c r="D114" s="5">
        <v>273.2</v>
      </c>
      <c r="E114" s="10">
        <v>126919</v>
      </c>
      <c r="F114" s="10">
        <f t="shared" si="6"/>
        <v>465</v>
      </c>
      <c r="G114" s="10">
        <v>134400</v>
      </c>
      <c r="H114" s="10">
        <v>0</v>
      </c>
      <c r="I114" s="10">
        <f t="shared" si="7"/>
        <v>134400</v>
      </c>
      <c r="J114" s="10">
        <f t="shared" si="8"/>
        <v>492</v>
      </c>
      <c r="K114" s="19">
        <v>3625172</v>
      </c>
      <c r="L114" s="19">
        <f t="shared" si="9"/>
        <v>3363853</v>
      </c>
      <c r="M114" s="19">
        <f t="shared" si="10"/>
        <v>12313</v>
      </c>
      <c r="N114" s="19">
        <f t="shared" si="11"/>
        <v>13269</v>
      </c>
    </row>
    <row r="115" spans="1:14">
      <c r="A115" s="7" t="s">
        <v>110</v>
      </c>
      <c r="B115" s="9" t="s">
        <v>397</v>
      </c>
      <c r="C115" s="9" t="s">
        <v>616</v>
      </c>
      <c r="D115" s="5">
        <v>940.2</v>
      </c>
      <c r="E115" s="10">
        <v>475061</v>
      </c>
      <c r="F115" s="10">
        <f t="shared" si="6"/>
        <v>505</v>
      </c>
      <c r="G115" s="10">
        <v>334615</v>
      </c>
      <c r="H115" s="10">
        <v>0</v>
      </c>
      <c r="I115" s="10">
        <f t="shared" si="7"/>
        <v>334615</v>
      </c>
      <c r="J115" s="10">
        <f t="shared" si="8"/>
        <v>356</v>
      </c>
      <c r="K115" s="19">
        <v>11301067</v>
      </c>
      <c r="L115" s="19">
        <f t="shared" si="9"/>
        <v>10491391</v>
      </c>
      <c r="M115" s="19">
        <f t="shared" si="10"/>
        <v>11159</v>
      </c>
      <c r="N115" s="19">
        <f t="shared" si="11"/>
        <v>12020</v>
      </c>
    </row>
    <row r="116" spans="1:14">
      <c r="A116" s="7" t="s">
        <v>111</v>
      </c>
      <c r="B116" s="9" t="s">
        <v>398</v>
      </c>
      <c r="C116" s="9" t="s">
        <v>616</v>
      </c>
      <c r="D116" s="5">
        <v>2163</v>
      </c>
      <c r="E116" s="10">
        <v>873045</v>
      </c>
      <c r="F116" s="10">
        <f t="shared" si="6"/>
        <v>404</v>
      </c>
      <c r="G116" s="10">
        <v>4352978</v>
      </c>
      <c r="H116" s="10">
        <v>0</v>
      </c>
      <c r="I116" s="10">
        <f t="shared" si="7"/>
        <v>4352978</v>
      </c>
      <c r="J116" s="10">
        <f t="shared" si="8"/>
        <v>2012</v>
      </c>
      <c r="K116" s="19">
        <v>25602757</v>
      </c>
      <c r="L116" s="19">
        <f t="shared" si="9"/>
        <v>20376734</v>
      </c>
      <c r="M116" s="19">
        <f t="shared" si="10"/>
        <v>9421</v>
      </c>
      <c r="N116" s="19">
        <f t="shared" si="11"/>
        <v>11837</v>
      </c>
    </row>
    <row r="117" spans="1:14">
      <c r="A117" s="7" t="s">
        <v>112</v>
      </c>
      <c r="B117" s="9" t="s">
        <v>399</v>
      </c>
      <c r="C117" s="9" t="s">
        <v>617</v>
      </c>
      <c r="D117" s="5">
        <v>89.2</v>
      </c>
      <c r="E117" s="10">
        <v>149623</v>
      </c>
      <c r="F117" s="10">
        <f t="shared" si="6"/>
        <v>1677</v>
      </c>
      <c r="G117" s="10">
        <v>0</v>
      </c>
      <c r="H117" s="10">
        <v>0</v>
      </c>
      <c r="I117" s="10">
        <f t="shared" si="7"/>
        <v>0</v>
      </c>
      <c r="J117" s="10">
        <f t="shared" si="8"/>
        <v>0</v>
      </c>
      <c r="K117" s="19">
        <v>1455247</v>
      </c>
      <c r="L117" s="19">
        <f t="shared" si="9"/>
        <v>1305624</v>
      </c>
      <c r="M117" s="19">
        <f t="shared" si="10"/>
        <v>14637</v>
      </c>
      <c r="N117" s="19">
        <f t="shared" si="11"/>
        <v>16314</v>
      </c>
    </row>
    <row r="118" spans="1:14">
      <c r="A118" s="7" t="s">
        <v>113</v>
      </c>
      <c r="B118" s="9" t="s">
        <v>400</v>
      </c>
      <c r="C118" s="9" t="s">
        <v>617</v>
      </c>
      <c r="D118" s="5">
        <v>946.9</v>
      </c>
      <c r="E118" s="10">
        <v>756562</v>
      </c>
      <c r="F118" s="10">
        <f t="shared" si="6"/>
        <v>799</v>
      </c>
      <c r="G118" s="10">
        <v>528325</v>
      </c>
      <c r="H118" s="10">
        <v>0</v>
      </c>
      <c r="I118" s="10">
        <f t="shared" si="7"/>
        <v>528325</v>
      </c>
      <c r="J118" s="10">
        <f t="shared" si="8"/>
        <v>558</v>
      </c>
      <c r="K118" s="19">
        <v>10824620</v>
      </c>
      <c r="L118" s="19">
        <f t="shared" si="9"/>
        <v>9539733</v>
      </c>
      <c r="M118" s="19">
        <f t="shared" si="10"/>
        <v>10075</v>
      </c>
      <c r="N118" s="19">
        <f t="shared" si="11"/>
        <v>11432</v>
      </c>
    </row>
    <row r="119" spans="1:14">
      <c r="A119" s="7" t="s">
        <v>114</v>
      </c>
      <c r="B119" s="9" t="s">
        <v>401</v>
      </c>
      <c r="C119" s="9" t="s">
        <v>617</v>
      </c>
      <c r="D119" s="5">
        <v>196.5</v>
      </c>
      <c r="E119" s="10">
        <v>202842</v>
      </c>
      <c r="F119" s="10">
        <f t="shared" si="6"/>
        <v>1032</v>
      </c>
      <c r="G119" s="10">
        <v>0</v>
      </c>
      <c r="H119" s="10">
        <v>0</v>
      </c>
      <c r="I119" s="10">
        <f t="shared" si="7"/>
        <v>0</v>
      </c>
      <c r="J119" s="10">
        <f t="shared" si="8"/>
        <v>0</v>
      </c>
      <c r="K119" s="19">
        <v>2809837</v>
      </c>
      <c r="L119" s="19">
        <f t="shared" si="9"/>
        <v>2606995</v>
      </c>
      <c r="M119" s="19">
        <f t="shared" si="10"/>
        <v>13267</v>
      </c>
      <c r="N119" s="19">
        <f t="shared" si="11"/>
        <v>14299</v>
      </c>
    </row>
    <row r="120" spans="1:14">
      <c r="A120" s="7" t="s">
        <v>115</v>
      </c>
      <c r="B120" s="9" t="s">
        <v>402</v>
      </c>
      <c r="C120" s="9" t="s">
        <v>618</v>
      </c>
      <c r="D120" s="5">
        <v>1446</v>
      </c>
      <c r="E120" s="10">
        <v>170936</v>
      </c>
      <c r="F120" s="10">
        <f t="shared" si="6"/>
        <v>118</v>
      </c>
      <c r="G120" s="10">
        <v>2199700</v>
      </c>
      <c r="H120" s="10">
        <v>0</v>
      </c>
      <c r="I120" s="10">
        <f t="shared" si="7"/>
        <v>2199700</v>
      </c>
      <c r="J120" s="10">
        <f t="shared" si="8"/>
        <v>1521</v>
      </c>
      <c r="K120" s="19">
        <v>21510490</v>
      </c>
      <c r="L120" s="19">
        <f t="shared" si="9"/>
        <v>19139854</v>
      </c>
      <c r="M120" s="19">
        <f t="shared" si="10"/>
        <v>13236</v>
      </c>
      <c r="N120" s="19">
        <f t="shared" si="11"/>
        <v>14876</v>
      </c>
    </row>
    <row r="121" spans="1:14">
      <c r="A121" s="7" t="s">
        <v>116</v>
      </c>
      <c r="B121" s="9" t="s">
        <v>403</v>
      </c>
      <c r="C121" s="9" t="s">
        <v>618</v>
      </c>
      <c r="D121" s="5">
        <v>1120.2</v>
      </c>
      <c r="E121" s="10">
        <v>1904552</v>
      </c>
      <c r="F121" s="10">
        <f t="shared" si="6"/>
        <v>1700</v>
      </c>
      <c r="G121" s="10">
        <v>0</v>
      </c>
      <c r="H121" s="10">
        <v>0</v>
      </c>
      <c r="I121" s="10">
        <f t="shared" si="7"/>
        <v>0</v>
      </c>
      <c r="J121" s="10">
        <f t="shared" si="8"/>
        <v>0</v>
      </c>
      <c r="K121" s="19">
        <v>14824166</v>
      </c>
      <c r="L121" s="19">
        <f t="shared" si="9"/>
        <v>12919614</v>
      </c>
      <c r="M121" s="19">
        <f t="shared" si="10"/>
        <v>11533</v>
      </c>
      <c r="N121" s="19">
        <f t="shared" si="11"/>
        <v>13233</v>
      </c>
    </row>
    <row r="122" spans="1:14">
      <c r="A122" s="7" t="s">
        <v>117</v>
      </c>
      <c r="B122" s="9" t="s">
        <v>404</v>
      </c>
      <c r="C122" s="9" t="s">
        <v>618</v>
      </c>
      <c r="D122" s="5">
        <v>320.5</v>
      </c>
      <c r="E122" s="10">
        <v>244822</v>
      </c>
      <c r="F122" s="10">
        <f t="shared" si="6"/>
        <v>764</v>
      </c>
      <c r="G122" s="10">
        <v>153000</v>
      </c>
      <c r="H122" s="10">
        <v>0</v>
      </c>
      <c r="I122" s="10">
        <f t="shared" si="7"/>
        <v>153000</v>
      </c>
      <c r="J122" s="10">
        <f t="shared" si="8"/>
        <v>477</v>
      </c>
      <c r="K122" s="19">
        <v>4220972</v>
      </c>
      <c r="L122" s="19">
        <f t="shared" si="9"/>
        <v>3823150</v>
      </c>
      <c r="M122" s="19">
        <f t="shared" si="10"/>
        <v>11929</v>
      </c>
      <c r="N122" s="19">
        <f t="shared" si="11"/>
        <v>13170</v>
      </c>
    </row>
    <row r="123" spans="1:14">
      <c r="A123" s="7" t="s">
        <v>118</v>
      </c>
      <c r="B123" s="9" t="s">
        <v>405</v>
      </c>
      <c r="C123" s="9" t="s">
        <v>618</v>
      </c>
      <c r="D123" s="5">
        <v>857.6</v>
      </c>
      <c r="E123" s="10">
        <v>362509</v>
      </c>
      <c r="F123" s="10">
        <f t="shared" si="6"/>
        <v>423</v>
      </c>
      <c r="G123" s="10">
        <v>856363</v>
      </c>
      <c r="H123" s="10">
        <v>0</v>
      </c>
      <c r="I123" s="10">
        <f t="shared" si="7"/>
        <v>856363</v>
      </c>
      <c r="J123" s="10">
        <f t="shared" si="8"/>
        <v>999</v>
      </c>
      <c r="K123" s="19">
        <v>9785464</v>
      </c>
      <c r="L123" s="19">
        <f t="shared" si="9"/>
        <v>8566592</v>
      </c>
      <c r="M123" s="19">
        <f t="shared" si="10"/>
        <v>9989</v>
      </c>
      <c r="N123" s="19">
        <f t="shared" si="11"/>
        <v>11410</v>
      </c>
    </row>
    <row r="124" spans="1:14">
      <c r="A124" s="7" t="s">
        <v>119</v>
      </c>
      <c r="B124" s="9" t="s">
        <v>406</v>
      </c>
      <c r="C124" s="9" t="s">
        <v>581</v>
      </c>
      <c r="D124" s="5">
        <v>591</v>
      </c>
      <c r="E124" s="10">
        <v>387944</v>
      </c>
      <c r="F124" s="10">
        <f t="shared" si="6"/>
        <v>656</v>
      </c>
      <c r="G124" s="10">
        <v>0</v>
      </c>
      <c r="H124" s="10">
        <v>0</v>
      </c>
      <c r="I124" s="10">
        <f t="shared" si="7"/>
        <v>0</v>
      </c>
      <c r="J124" s="10">
        <f t="shared" si="8"/>
        <v>0</v>
      </c>
      <c r="K124" s="19">
        <v>7212547</v>
      </c>
      <c r="L124" s="19">
        <f t="shared" si="9"/>
        <v>6824603</v>
      </c>
      <c r="M124" s="19">
        <f t="shared" si="10"/>
        <v>11548</v>
      </c>
      <c r="N124" s="19">
        <f t="shared" si="11"/>
        <v>12204</v>
      </c>
    </row>
    <row r="125" spans="1:14">
      <c r="A125" s="7" t="s">
        <v>120</v>
      </c>
      <c r="B125" s="9" t="s">
        <v>407</v>
      </c>
      <c r="C125" s="9" t="s">
        <v>581</v>
      </c>
      <c r="D125" s="5">
        <v>182.5</v>
      </c>
      <c r="E125" s="10">
        <v>252076</v>
      </c>
      <c r="F125" s="10">
        <f t="shared" si="6"/>
        <v>1381</v>
      </c>
      <c r="G125" s="10">
        <v>0</v>
      </c>
      <c r="H125" s="10">
        <v>0</v>
      </c>
      <c r="I125" s="10">
        <f t="shared" si="7"/>
        <v>0</v>
      </c>
      <c r="J125" s="10">
        <f t="shared" si="8"/>
        <v>0</v>
      </c>
      <c r="K125" s="19">
        <v>3159173</v>
      </c>
      <c r="L125" s="19">
        <f t="shared" si="9"/>
        <v>2907097</v>
      </c>
      <c r="M125" s="19">
        <f t="shared" si="10"/>
        <v>15929</v>
      </c>
      <c r="N125" s="19">
        <f t="shared" si="11"/>
        <v>17311</v>
      </c>
    </row>
    <row r="126" spans="1:14">
      <c r="A126" s="7" t="s">
        <v>121</v>
      </c>
      <c r="B126" s="9" t="s">
        <v>408</v>
      </c>
      <c r="C126" s="9" t="s">
        <v>408</v>
      </c>
      <c r="D126" s="5">
        <v>575.6</v>
      </c>
      <c r="E126" s="10">
        <v>376028</v>
      </c>
      <c r="F126" s="10">
        <f t="shared" si="6"/>
        <v>653</v>
      </c>
      <c r="G126" s="10">
        <v>0</v>
      </c>
      <c r="H126" s="10">
        <v>0</v>
      </c>
      <c r="I126" s="10">
        <f t="shared" si="7"/>
        <v>0</v>
      </c>
      <c r="J126" s="10">
        <f t="shared" si="8"/>
        <v>0</v>
      </c>
      <c r="K126" s="19">
        <v>6682603</v>
      </c>
      <c r="L126" s="19">
        <f t="shared" si="9"/>
        <v>6306575</v>
      </c>
      <c r="M126" s="19">
        <f t="shared" si="10"/>
        <v>10957</v>
      </c>
      <c r="N126" s="19">
        <f t="shared" si="11"/>
        <v>11610</v>
      </c>
    </row>
    <row r="127" spans="1:14">
      <c r="A127" s="7" t="s">
        <v>122</v>
      </c>
      <c r="B127" s="9" t="s">
        <v>409</v>
      </c>
      <c r="C127" s="9" t="s">
        <v>619</v>
      </c>
      <c r="D127" s="5">
        <v>456</v>
      </c>
      <c r="E127" s="10">
        <v>290163</v>
      </c>
      <c r="F127" s="10">
        <f t="shared" si="6"/>
        <v>636</v>
      </c>
      <c r="G127" s="10">
        <v>566100</v>
      </c>
      <c r="H127" s="10">
        <v>0</v>
      </c>
      <c r="I127" s="10">
        <f t="shared" si="7"/>
        <v>566100</v>
      </c>
      <c r="J127" s="10">
        <f t="shared" si="8"/>
        <v>1241</v>
      </c>
      <c r="K127" s="19">
        <v>6527591</v>
      </c>
      <c r="L127" s="19">
        <f t="shared" si="9"/>
        <v>5671328</v>
      </c>
      <c r="M127" s="19">
        <f t="shared" si="10"/>
        <v>12437</v>
      </c>
      <c r="N127" s="19">
        <f t="shared" si="11"/>
        <v>14315</v>
      </c>
    </row>
    <row r="128" spans="1:14">
      <c r="A128" s="7" t="s">
        <v>123</v>
      </c>
      <c r="B128" s="9" t="s">
        <v>410</v>
      </c>
      <c r="C128" s="9" t="s">
        <v>619</v>
      </c>
      <c r="D128" s="5">
        <v>478.1</v>
      </c>
      <c r="E128" s="10">
        <v>430881</v>
      </c>
      <c r="F128" s="10">
        <f t="shared" si="6"/>
        <v>901</v>
      </c>
      <c r="G128" s="10">
        <v>503244</v>
      </c>
      <c r="H128" s="10">
        <v>0</v>
      </c>
      <c r="I128" s="10">
        <f t="shared" si="7"/>
        <v>503244</v>
      </c>
      <c r="J128" s="10">
        <f t="shared" si="8"/>
        <v>1053</v>
      </c>
      <c r="K128" s="19">
        <v>6856214</v>
      </c>
      <c r="L128" s="19">
        <f t="shared" si="9"/>
        <v>5922089</v>
      </c>
      <c r="M128" s="19">
        <f t="shared" si="10"/>
        <v>12387</v>
      </c>
      <c r="N128" s="19">
        <f t="shared" si="11"/>
        <v>14341</v>
      </c>
    </row>
    <row r="129" spans="1:14">
      <c r="A129" s="7" t="s">
        <v>124</v>
      </c>
      <c r="B129" s="9" t="s">
        <v>411</v>
      </c>
      <c r="C129" s="9" t="s">
        <v>620</v>
      </c>
      <c r="D129" s="5">
        <v>958.8</v>
      </c>
      <c r="E129" s="10">
        <v>267869</v>
      </c>
      <c r="F129" s="10">
        <f t="shared" si="6"/>
        <v>279</v>
      </c>
      <c r="G129" s="10">
        <v>939756</v>
      </c>
      <c r="H129" s="10">
        <v>0</v>
      </c>
      <c r="I129" s="10">
        <f t="shared" si="7"/>
        <v>939756</v>
      </c>
      <c r="J129" s="10">
        <f t="shared" si="8"/>
        <v>980</v>
      </c>
      <c r="K129" s="19">
        <v>11810743</v>
      </c>
      <c r="L129" s="19">
        <f t="shared" si="9"/>
        <v>10603118</v>
      </c>
      <c r="M129" s="19">
        <f t="shared" si="10"/>
        <v>11059</v>
      </c>
      <c r="N129" s="19">
        <f t="shared" si="11"/>
        <v>12318</v>
      </c>
    </row>
    <row r="130" spans="1:14">
      <c r="A130" s="7" t="s">
        <v>125</v>
      </c>
      <c r="B130" s="9" t="s">
        <v>412</v>
      </c>
      <c r="C130" s="9" t="s">
        <v>620</v>
      </c>
      <c r="D130" s="5">
        <v>170.5</v>
      </c>
      <c r="E130" s="10">
        <v>318392</v>
      </c>
      <c r="F130" s="10">
        <f t="shared" si="6"/>
        <v>1867</v>
      </c>
      <c r="G130" s="10">
        <v>0</v>
      </c>
      <c r="H130" s="10">
        <v>0</v>
      </c>
      <c r="I130" s="10">
        <f t="shared" si="7"/>
        <v>0</v>
      </c>
      <c r="J130" s="10">
        <f t="shared" si="8"/>
        <v>0</v>
      </c>
      <c r="K130" s="19">
        <v>3037016</v>
      </c>
      <c r="L130" s="19">
        <f t="shared" si="9"/>
        <v>2718624</v>
      </c>
      <c r="M130" s="19">
        <f t="shared" si="10"/>
        <v>15945</v>
      </c>
      <c r="N130" s="19">
        <f t="shared" si="11"/>
        <v>17812</v>
      </c>
    </row>
    <row r="131" spans="1:14">
      <c r="A131" s="7" t="s">
        <v>126</v>
      </c>
      <c r="B131" s="9" t="s">
        <v>413</v>
      </c>
      <c r="C131" s="9" t="s">
        <v>621</v>
      </c>
      <c r="D131" s="5">
        <v>1028.4000000000001</v>
      </c>
      <c r="E131" s="10">
        <v>282370</v>
      </c>
      <c r="F131" s="10">
        <f t="shared" si="6"/>
        <v>275</v>
      </c>
      <c r="G131" s="10">
        <v>426600</v>
      </c>
      <c r="H131" s="10">
        <v>0</v>
      </c>
      <c r="I131" s="10">
        <f t="shared" si="7"/>
        <v>426600</v>
      </c>
      <c r="J131" s="10">
        <f t="shared" si="8"/>
        <v>415</v>
      </c>
      <c r="K131" s="19">
        <v>17734538</v>
      </c>
      <c r="L131" s="19">
        <f t="shared" si="9"/>
        <v>17025568</v>
      </c>
      <c r="M131" s="19">
        <f t="shared" si="10"/>
        <v>16555</v>
      </c>
      <c r="N131" s="19">
        <f t="shared" si="11"/>
        <v>17245</v>
      </c>
    </row>
    <row r="132" spans="1:14">
      <c r="A132" s="7" t="s">
        <v>127</v>
      </c>
      <c r="B132" s="9" t="s">
        <v>414</v>
      </c>
      <c r="C132" s="9" t="s">
        <v>621</v>
      </c>
      <c r="D132" s="5">
        <v>211</v>
      </c>
      <c r="E132" s="10">
        <v>152855</v>
      </c>
      <c r="F132" s="10">
        <f t="shared" si="6"/>
        <v>724</v>
      </c>
      <c r="G132" s="10">
        <v>0</v>
      </c>
      <c r="H132" s="10">
        <v>0</v>
      </c>
      <c r="I132" s="10">
        <f t="shared" si="7"/>
        <v>0</v>
      </c>
      <c r="J132" s="10">
        <f t="shared" si="8"/>
        <v>0</v>
      </c>
      <c r="K132" s="19">
        <v>3626141</v>
      </c>
      <c r="L132" s="19">
        <f t="shared" si="9"/>
        <v>3473286</v>
      </c>
      <c r="M132" s="19">
        <f t="shared" si="10"/>
        <v>16461</v>
      </c>
      <c r="N132" s="19">
        <f t="shared" si="11"/>
        <v>17186</v>
      </c>
    </row>
    <row r="133" spans="1:14">
      <c r="A133" s="7" t="s">
        <v>128</v>
      </c>
      <c r="B133" s="9" t="s">
        <v>415</v>
      </c>
      <c r="C133" s="9" t="s">
        <v>622</v>
      </c>
      <c r="D133" s="5">
        <v>369</v>
      </c>
      <c r="E133" s="10">
        <v>148056</v>
      </c>
      <c r="F133" s="10">
        <f t="shared" si="6"/>
        <v>401</v>
      </c>
      <c r="G133" s="10">
        <v>210748</v>
      </c>
      <c r="H133" s="10">
        <v>0</v>
      </c>
      <c r="I133" s="10">
        <f t="shared" si="7"/>
        <v>210748</v>
      </c>
      <c r="J133" s="10">
        <f t="shared" si="8"/>
        <v>571</v>
      </c>
      <c r="K133" s="19">
        <v>4827225</v>
      </c>
      <c r="L133" s="19">
        <f t="shared" si="9"/>
        <v>4468421</v>
      </c>
      <c r="M133" s="19">
        <f t="shared" si="10"/>
        <v>12110</v>
      </c>
      <c r="N133" s="19">
        <f t="shared" si="11"/>
        <v>13082</v>
      </c>
    </row>
    <row r="134" spans="1:14">
      <c r="A134" s="7" t="s">
        <v>129</v>
      </c>
      <c r="B134" s="9" t="s">
        <v>416</v>
      </c>
      <c r="C134" s="9" t="s">
        <v>622</v>
      </c>
      <c r="D134" s="5">
        <v>1102.0999999999999</v>
      </c>
      <c r="E134" s="10">
        <v>777620</v>
      </c>
      <c r="F134" s="10">
        <f t="shared" si="6"/>
        <v>706</v>
      </c>
      <c r="G134" s="10">
        <v>0</v>
      </c>
      <c r="H134" s="10">
        <v>0</v>
      </c>
      <c r="I134" s="10">
        <f t="shared" si="7"/>
        <v>0</v>
      </c>
      <c r="J134" s="10">
        <f t="shared" si="8"/>
        <v>0</v>
      </c>
      <c r="K134" s="19">
        <v>17711026</v>
      </c>
      <c r="L134" s="19">
        <f t="shared" si="9"/>
        <v>16933406</v>
      </c>
      <c r="M134" s="19">
        <f t="shared" si="10"/>
        <v>15365</v>
      </c>
      <c r="N134" s="19">
        <f t="shared" si="11"/>
        <v>16070</v>
      </c>
    </row>
    <row r="135" spans="1:14">
      <c r="A135" s="7" t="s">
        <v>130</v>
      </c>
      <c r="B135" s="9" t="s">
        <v>417</v>
      </c>
      <c r="C135" s="9" t="s">
        <v>622</v>
      </c>
      <c r="D135" s="5">
        <v>911.1</v>
      </c>
      <c r="E135" s="10">
        <v>931601</v>
      </c>
      <c r="F135" s="10">
        <f t="shared" ref="F135:F198" si="12">E135/D135</f>
        <v>1023</v>
      </c>
      <c r="G135" s="10">
        <v>0</v>
      </c>
      <c r="H135" s="10">
        <v>0</v>
      </c>
      <c r="I135" s="10">
        <f t="shared" ref="I135:I198" si="13">G135+H135</f>
        <v>0</v>
      </c>
      <c r="J135" s="10">
        <f t="shared" ref="J135:J198" si="14">I135/D135</f>
        <v>0</v>
      </c>
      <c r="K135" s="19">
        <v>10942412</v>
      </c>
      <c r="L135" s="19">
        <f t="shared" ref="L135:L198" si="15">K135-E135-I135</f>
        <v>10010811</v>
      </c>
      <c r="M135" s="19">
        <f t="shared" ref="M135:M198" si="16">L135/D135</f>
        <v>10988</v>
      </c>
      <c r="N135" s="19">
        <f t="shared" ref="N135:N198" si="17">K135/D135</f>
        <v>12010</v>
      </c>
    </row>
    <row r="136" spans="1:14">
      <c r="A136" s="7" t="s">
        <v>131</v>
      </c>
      <c r="B136" s="9" t="s">
        <v>418</v>
      </c>
      <c r="C136" s="9" t="s">
        <v>623</v>
      </c>
      <c r="D136" s="5">
        <v>377</v>
      </c>
      <c r="E136" s="10">
        <v>331280</v>
      </c>
      <c r="F136" s="10">
        <f t="shared" si="12"/>
        <v>879</v>
      </c>
      <c r="G136" s="10">
        <v>224098</v>
      </c>
      <c r="H136" s="10">
        <v>0</v>
      </c>
      <c r="I136" s="10">
        <f t="shared" si="13"/>
        <v>224098</v>
      </c>
      <c r="J136" s="10">
        <f t="shared" si="14"/>
        <v>594</v>
      </c>
      <c r="K136" s="19">
        <v>5118612</v>
      </c>
      <c r="L136" s="19">
        <f t="shared" si="15"/>
        <v>4563234</v>
      </c>
      <c r="M136" s="19">
        <f t="shared" si="16"/>
        <v>12104</v>
      </c>
      <c r="N136" s="19">
        <f t="shared" si="17"/>
        <v>13577</v>
      </c>
    </row>
    <row r="137" spans="1:14">
      <c r="A137" s="7" t="s">
        <v>132</v>
      </c>
      <c r="B137" s="9" t="s">
        <v>419</v>
      </c>
      <c r="C137" s="9" t="s">
        <v>623</v>
      </c>
      <c r="D137" s="5">
        <v>442.5</v>
      </c>
      <c r="E137" s="10">
        <v>64765</v>
      </c>
      <c r="F137" s="10">
        <f t="shared" si="12"/>
        <v>146</v>
      </c>
      <c r="G137" s="10">
        <v>1125700</v>
      </c>
      <c r="H137" s="10">
        <v>0</v>
      </c>
      <c r="I137" s="10">
        <f t="shared" si="13"/>
        <v>1125700</v>
      </c>
      <c r="J137" s="10">
        <f t="shared" si="14"/>
        <v>2544</v>
      </c>
      <c r="K137" s="19">
        <v>6799830</v>
      </c>
      <c r="L137" s="19">
        <f t="shared" si="15"/>
        <v>5609365</v>
      </c>
      <c r="M137" s="19">
        <f t="shared" si="16"/>
        <v>12677</v>
      </c>
      <c r="N137" s="19">
        <f t="shared" si="17"/>
        <v>15367</v>
      </c>
    </row>
    <row r="138" spans="1:14">
      <c r="A138" s="7" t="s">
        <v>133</v>
      </c>
      <c r="B138" s="9" t="s">
        <v>420</v>
      </c>
      <c r="C138" s="9" t="s">
        <v>623</v>
      </c>
      <c r="D138" s="5">
        <v>858.6</v>
      </c>
      <c r="E138" s="10">
        <v>200988</v>
      </c>
      <c r="F138" s="10">
        <f t="shared" si="12"/>
        <v>234</v>
      </c>
      <c r="G138" s="10">
        <v>743049</v>
      </c>
      <c r="H138" s="10">
        <v>0</v>
      </c>
      <c r="I138" s="10">
        <f t="shared" si="13"/>
        <v>743049</v>
      </c>
      <c r="J138" s="10">
        <f t="shared" si="14"/>
        <v>865</v>
      </c>
      <c r="K138" s="19">
        <v>10054032</v>
      </c>
      <c r="L138" s="19">
        <f t="shared" si="15"/>
        <v>9109995</v>
      </c>
      <c r="M138" s="19">
        <f t="shared" si="16"/>
        <v>10610</v>
      </c>
      <c r="N138" s="19">
        <f t="shared" si="17"/>
        <v>11710</v>
      </c>
    </row>
    <row r="139" spans="1:14">
      <c r="A139" s="7" t="s">
        <v>134</v>
      </c>
      <c r="B139" s="9" t="s">
        <v>421</v>
      </c>
      <c r="C139" s="9" t="s">
        <v>623</v>
      </c>
      <c r="D139" s="5">
        <v>505</v>
      </c>
      <c r="E139" s="10">
        <v>487754</v>
      </c>
      <c r="F139" s="10">
        <f t="shared" si="12"/>
        <v>966</v>
      </c>
      <c r="G139" s="10">
        <v>0</v>
      </c>
      <c r="H139" s="10">
        <v>0</v>
      </c>
      <c r="I139" s="10">
        <f t="shared" si="13"/>
        <v>0</v>
      </c>
      <c r="J139" s="10">
        <f t="shared" si="14"/>
        <v>0</v>
      </c>
      <c r="K139" s="19">
        <v>6979927</v>
      </c>
      <c r="L139" s="19">
        <f t="shared" si="15"/>
        <v>6492173</v>
      </c>
      <c r="M139" s="19">
        <f t="shared" si="16"/>
        <v>12856</v>
      </c>
      <c r="N139" s="19">
        <f t="shared" si="17"/>
        <v>13822</v>
      </c>
    </row>
    <row r="140" spans="1:14">
      <c r="A140" s="7" t="s">
        <v>135</v>
      </c>
      <c r="B140" s="9" t="s">
        <v>422</v>
      </c>
      <c r="C140" s="9" t="s">
        <v>623</v>
      </c>
      <c r="D140" s="5">
        <v>489.5</v>
      </c>
      <c r="E140" s="10">
        <v>312686</v>
      </c>
      <c r="F140" s="10">
        <f t="shared" si="12"/>
        <v>639</v>
      </c>
      <c r="G140" s="10">
        <v>0</v>
      </c>
      <c r="H140" s="10">
        <v>0</v>
      </c>
      <c r="I140" s="10">
        <f t="shared" si="13"/>
        <v>0</v>
      </c>
      <c r="J140" s="10">
        <f t="shared" si="14"/>
        <v>0</v>
      </c>
      <c r="K140" s="19">
        <v>5737310</v>
      </c>
      <c r="L140" s="19">
        <f t="shared" si="15"/>
        <v>5424624</v>
      </c>
      <c r="M140" s="19">
        <f t="shared" si="16"/>
        <v>11082</v>
      </c>
      <c r="N140" s="19">
        <f t="shared" si="17"/>
        <v>11721</v>
      </c>
    </row>
    <row r="141" spans="1:14">
      <c r="A141" s="7" t="s">
        <v>136</v>
      </c>
      <c r="B141" s="9" t="s">
        <v>423</v>
      </c>
      <c r="C141" s="9" t="s">
        <v>623</v>
      </c>
      <c r="D141" s="5">
        <v>846.3</v>
      </c>
      <c r="E141" s="10">
        <v>718845</v>
      </c>
      <c r="F141" s="10">
        <f t="shared" si="12"/>
        <v>849</v>
      </c>
      <c r="G141" s="10">
        <v>707499</v>
      </c>
      <c r="H141" s="10">
        <v>0</v>
      </c>
      <c r="I141" s="10">
        <f t="shared" si="13"/>
        <v>707499</v>
      </c>
      <c r="J141" s="10">
        <f t="shared" si="14"/>
        <v>836</v>
      </c>
      <c r="K141" s="19">
        <v>11175124</v>
      </c>
      <c r="L141" s="19">
        <f t="shared" si="15"/>
        <v>9748780</v>
      </c>
      <c r="M141" s="19">
        <f t="shared" si="16"/>
        <v>11519</v>
      </c>
      <c r="N141" s="19">
        <f t="shared" si="17"/>
        <v>13205</v>
      </c>
    </row>
    <row r="142" spans="1:14">
      <c r="A142" s="7" t="s">
        <v>137</v>
      </c>
      <c r="B142" s="9" t="s">
        <v>424</v>
      </c>
      <c r="C142" s="9" t="s">
        <v>624</v>
      </c>
      <c r="D142" s="5">
        <v>334</v>
      </c>
      <c r="E142" s="10">
        <v>55108</v>
      </c>
      <c r="F142" s="10">
        <f t="shared" si="12"/>
        <v>165</v>
      </c>
      <c r="G142" s="10">
        <v>0</v>
      </c>
      <c r="H142" s="10">
        <v>0</v>
      </c>
      <c r="I142" s="10">
        <f t="shared" si="13"/>
        <v>0</v>
      </c>
      <c r="J142" s="10">
        <f t="shared" si="14"/>
        <v>0</v>
      </c>
      <c r="K142" s="19">
        <v>4154105</v>
      </c>
      <c r="L142" s="19">
        <f t="shared" si="15"/>
        <v>4098997</v>
      </c>
      <c r="M142" s="19">
        <f t="shared" si="16"/>
        <v>12272</v>
      </c>
      <c r="N142" s="19">
        <f t="shared" si="17"/>
        <v>12437</v>
      </c>
    </row>
    <row r="143" spans="1:14">
      <c r="A143" s="7" t="s">
        <v>138</v>
      </c>
      <c r="B143" s="9" t="s">
        <v>425</v>
      </c>
      <c r="C143" s="9" t="s">
        <v>625</v>
      </c>
      <c r="D143" s="5">
        <v>3744.3</v>
      </c>
      <c r="E143" s="10">
        <v>1304096</v>
      </c>
      <c r="F143" s="10">
        <f t="shared" si="12"/>
        <v>348</v>
      </c>
      <c r="G143" s="10">
        <v>2343513</v>
      </c>
      <c r="H143" s="10">
        <v>0</v>
      </c>
      <c r="I143" s="10">
        <f t="shared" si="13"/>
        <v>2343513</v>
      </c>
      <c r="J143" s="10">
        <f t="shared" si="14"/>
        <v>626</v>
      </c>
      <c r="K143" s="19">
        <v>38592457</v>
      </c>
      <c r="L143" s="19">
        <f t="shared" si="15"/>
        <v>34944848</v>
      </c>
      <c r="M143" s="19">
        <f t="shared" si="16"/>
        <v>9333</v>
      </c>
      <c r="N143" s="19">
        <f t="shared" si="17"/>
        <v>10307</v>
      </c>
    </row>
    <row r="144" spans="1:14">
      <c r="A144" s="7" t="s">
        <v>139</v>
      </c>
      <c r="B144" s="9" t="s">
        <v>426</v>
      </c>
      <c r="C144" s="9" t="s">
        <v>624</v>
      </c>
      <c r="D144" s="5">
        <v>524.79999999999995</v>
      </c>
      <c r="E144" s="10">
        <v>500000</v>
      </c>
      <c r="F144" s="10">
        <f t="shared" si="12"/>
        <v>953</v>
      </c>
      <c r="G144" s="10">
        <v>114866</v>
      </c>
      <c r="H144" s="10">
        <v>0</v>
      </c>
      <c r="I144" s="10">
        <f t="shared" si="13"/>
        <v>114866</v>
      </c>
      <c r="J144" s="10">
        <f t="shared" si="14"/>
        <v>219</v>
      </c>
      <c r="K144" s="19">
        <v>6596740</v>
      </c>
      <c r="L144" s="19">
        <f t="shared" si="15"/>
        <v>5981874</v>
      </c>
      <c r="M144" s="19">
        <f t="shared" si="16"/>
        <v>11398</v>
      </c>
      <c r="N144" s="19">
        <f t="shared" si="17"/>
        <v>12570</v>
      </c>
    </row>
    <row r="145" spans="1:14">
      <c r="A145" s="7" t="s">
        <v>140</v>
      </c>
      <c r="B145" s="9" t="s">
        <v>427</v>
      </c>
      <c r="C145" s="9" t="s">
        <v>626</v>
      </c>
      <c r="D145" s="5">
        <v>342.5</v>
      </c>
      <c r="E145" s="10">
        <v>167391</v>
      </c>
      <c r="F145" s="10">
        <f t="shared" si="12"/>
        <v>489</v>
      </c>
      <c r="G145" s="10">
        <v>0</v>
      </c>
      <c r="H145" s="10">
        <v>0</v>
      </c>
      <c r="I145" s="10">
        <f t="shared" si="13"/>
        <v>0</v>
      </c>
      <c r="J145" s="10">
        <f t="shared" si="14"/>
        <v>0</v>
      </c>
      <c r="K145" s="19">
        <v>4673496</v>
      </c>
      <c r="L145" s="19">
        <f t="shared" si="15"/>
        <v>4506105</v>
      </c>
      <c r="M145" s="19">
        <f t="shared" si="16"/>
        <v>13157</v>
      </c>
      <c r="N145" s="19">
        <f t="shared" si="17"/>
        <v>13645</v>
      </c>
    </row>
    <row r="146" spans="1:14">
      <c r="A146" s="7" t="s">
        <v>141</v>
      </c>
      <c r="B146" s="9" t="s">
        <v>428</v>
      </c>
      <c r="C146" s="9" t="s">
        <v>627</v>
      </c>
      <c r="D146" s="5">
        <v>1330.7</v>
      </c>
      <c r="E146" s="10">
        <v>645006</v>
      </c>
      <c r="F146" s="10">
        <f t="shared" si="12"/>
        <v>485</v>
      </c>
      <c r="G146" s="10">
        <v>1900875</v>
      </c>
      <c r="H146" s="10">
        <v>0</v>
      </c>
      <c r="I146" s="10">
        <f t="shared" si="13"/>
        <v>1900875</v>
      </c>
      <c r="J146" s="10">
        <f t="shared" si="14"/>
        <v>1428</v>
      </c>
      <c r="K146" s="19">
        <v>15696370</v>
      </c>
      <c r="L146" s="19">
        <f t="shared" si="15"/>
        <v>13150489</v>
      </c>
      <c r="M146" s="19">
        <f t="shared" si="16"/>
        <v>9882</v>
      </c>
      <c r="N146" s="19">
        <f t="shared" si="17"/>
        <v>11796</v>
      </c>
    </row>
    <row r="147" spans="1:14">
      <c r="A147" s="7" t="s">
        <v>142</v>
      </c>
      <c r="B147" s="9" t="s">
        <v>429</v>
      </c>
      <c r="C147" s="9" t="s">
        <v>429</v>
      </c>
      <c r="D147" s="5">
        <v>259.39999999999998</v>
      </c>
      <c r="E147" s="10">
        <v>213677</v>
      </c>
      <c r="F147" s="10">
        <f t="shared" si="12"/>
        <v>824</v>
      </c>
      <c r="G147" s="10">
        <v>297063</v>
      </c>
      <c r="H147" s="10">
        <v>0</v>
      </c>
      <c r="I147" s="10">
        <f t="shared" si="13"/>
        <v>297063</v>
      </c>
      <c r="J147" s="10">
        <f t="shared" si="14"/>
        <v>1145</v>
      </c>
      <c r="K147" s="19">
        <v>4203992</v>
      </c>
      <c r="L147" s="19">
        <f t="shared" si="15"/>
        <v>3693252</v>
      </c>
      <c r="M147" s="19">
        <f t="shared" si="16"/>
        <v>14238</v>
      </c>
      <c r="N147" s="19">
        <f t="shared" si="17"/>
        <v>16207</v>
      </c>
    </row>
    <row r="148" spans="1:14">
      <c r="A148" s="7" t="s">
        <v>143</v>
      </c>
      <c r="B148" s="9" t="s">
        <v>430</v>
      </c>
      <c r="C148" s="9" t="s">
        <v>429</v>
      </c>
      <c r="D148" s="5">
        <v>324.5</v>
      </c>
      <c r="E148" s="10">
        <v>204193</v>
      </c>
      <c r="F148" s="10">
        <f t="shared" si="12"/>
        <v>629</v>
      </c>
      <c r="G148" s="10">
        <v>218630</v>
      </c>
      <c r="H148" s="10">
        <v>0</v>
      </c>
      <c r="I148" s="10">
        <f t="shared" si="13"/>
        <v>218630</v>
      </c>
      <c r="J148" s="10">
        <f t="shared" si="14"/>
        <v>674</v>
      </c>
      <c r="K148" s="19">
        <v>4679055</v>
      </c>
      <c r="L148" s="19">
        <f t="shared" si="15"/>
        <v>4256232</v>
      </c>
      <c r="M148" s="19">
        <f t="shared" si="16"/>
        <v>13116</v>
      </c>
      <c r="N148" s="19">
        <f t="shared" si="17"/>
        <v>14419</v>
      </c>
    </row>
    <row r="149" spans="1:14">
      <c r="A149" s="7" t="s">
        <v>144</v>
      </c>
      <c r="B149" s="9" t="s">
        <v>431</v>
      </c>
      <c r="C149" s="9" t="s">
        <v>429</v>
      </c>
      <c r="D149" s="5">
        <v>266.8</v>
      </c>
      <c r="E149" s="10">
        <v>106624</v>
      </c>
      <c r="F149" s="10">
        <f t="shared" si="12"/>
        <v>400</v>
      </c>
      <c r="G149" s="10">
        <v>0</v>
      </c>
      <c r="H149" s="10">
        <v>0</v>
      </c>
      <c r="I149" s="10">
        <f t="shared" si="13"/>
        <v>0</v>
      </c>
      <c r="J149" s="10">
        <f t="shared" si="14"/>
        <v>0</v>
      </c>
      <c r="K149" s="19">
        <v>3807034</v>
      </c>
      <c r="L149" s="19">
        <f t="shared" si="15"/>
        <v>3700410</v>
      </c>
      <c r="M149" s="19">
        <f t="shared" si="16"/>
        <v>13870</v>
      </c>
      <c r="N149" s="19">
        <f t="shared" si="17"/>
        <v>14269</v>
      </c>
    </row>
    <row r="150" spans="1:14">
      <c r="A150" s="7" t="s">
        <v>145</v>
      </c>
      <c r="B150" s="9" t="s">
        <v>432</v>
      </c>
      <c r="C150" s="9" t="s">
        <v>628</v>
      </c>
      <c r="D150" s="5">
        <v>1024.0999999999999</v>
      </c>
      <c r="E150" s="10">
        <v>734227</v>
      </c>
      <c r="F150" s="10">
        <f t="shared" si="12"/>
        <v>717</v>
      </c>
      <c r="G150" s="10">
        <v>0</v>
      </c>
      <c r="H150" s="10">
        <v>0</v>
      </c>
      <c r="I150" s="10">
        <f t="shared" si="13"/>
        <v>0</v>
      </c>
      <c r="J150" s="10">
        <f t="shared" si="14"/>
        <v>0</v>
      </c>
      <c r="K150" s="19">
        <v>11227990</v>
      </c>
      <c r="L150" s="19">
        <f t="shared" si="15"/>
        <v>10493763</v>
      </c>
      <c r="M150" s="19">
        <f t="shared" si="16"/>
        <v>10247</v>
      </c>
      <c r="N150" s="19">
        <f t="shared" si="17"/>
        <v>10964</v>
      </c>
    </row>
    <row r="151" spans="1:14">
      <c r="A151" s="7" t="s">
        <v>146</v>
      </c>
      <c r="B151" s="9" t="s">
        <v>433</v>
      </c>
      <c r="C151" s="9" t="s">
        <v>629</v>
      </c>
      <c r="D151" s="5">
        <v>1578</v>
      </c>
      <c r="E151" s="10">
        <v>113410</v>
      </c>
      <c r="F151" s="10">
        <f t="shared" si="12"/>
        <v>72</v>
      </c>
      <c r="G151" s="10">
        <v>1819805</v>
      </c>
      <c r="H151" s="10">
        <v>0</v>
      </c>
      <c r="I151" s="10">
        <f t="shared" si="13"/>
        <v>1819805</v>
      </c>
      <c r="J151" s="10">
        <f t="shared" si="14"/>
        <v>1153</v>
      </c>
      <c r="K151" s="19">
        <v>18838926</v>
      </c>
      <c r="L151" s="19">
        <f t="shared" si="15"/>
        <v>16905711</v>
      </c>
      <c r="M151" s="19">
        <f t="shared" si="16"/>
        <v>10713</v>
      </c>
      <c r="N151" s="19">
        <f t="shared" si="17"/>
        <v>11938</v>
      </c>
    </row>
    <row r="152" spans="1:14">
      <c r="A152" s="7" t="s">
        <v>147</v>
      </c>
      <c r="B152" s="9" t="s">
        <v>434</v>
      </c>
      <c r="C152" s="9" t="s">
        <v>630</v>
      </c>
      <c r="D152" s="5">
        <v>403.4</v>
      </c>
      <c r="E152" s="10">
        <v>185017</v>
      </c>
      <c r="F152" s="10">
        <f t="shared" si="12"/>
        <v>459</v>
      </c>
      <c r="G152" s="10">
        <v>516260</v>
      </c>
      <c r="H152" s="10">
        <v>0</v>
      </c>
      <c r="I152" s="10">
        <f t="shared" si="13"/>
        <v>516260</v>
      </c>
      <c r="J152" s="10">
        <f t="shared" si="14"/>
        <v>1280</v>
      </c>
      <c r="K152" s="19">
        <v>5541535</v>
      </c>
      <c r="L152" s="19">
        <f t="shared" si="15"/>
        <v>4840258</v>
      </c>
      <c r="M152" s="19">
        <f t="shared" si="16"/>
        <v>11999</v>
      </c>
      <c r="N152" s="19">
        <f t="shared" si="17"/>
        <v>13737</v>
      </c>
    </row>
    <row r="153" spans="1:14">
      <c r="A153" s="7" t="s">
        <v>148</v>
      </c>
      <c r="B153" s="9" t="s">
        <v>435</v>
      </c>
      <c r="C153" s="9" t="s">
        <v>629</v>
      </c>
      <c r="D153" s="5">
        <v>514.70000000000005</v>
      </c>
      <c r="E153" s="10">
        <v>106659</v>
      </c>
      <c r="F153" s="10">
        <f t="shared" si="12"/>
        <v>207</v>
      </c>
      <c r="G153" s="10">
        <v>854985</v>
      </c>
      <c r="H153" s="10">
        <v>0</v>
      </c>
      <c r="I153" s="10">
        <f t="shared" si="13"/>
        <v>854985</v>
      </c>
      <c r="J153" s="10">
        <f t="shared" si="14"/>
        <v>1661</v>
      </c>
      <c r="K153" s="19">
        <v>6570575</v>
      </c>
      <c r="L153" s="19">
        <f t="shared" si="15"/>
        <v>5608931</v>
      </c>
      <c r="M153" s="19">
        <f t="shared" si="16"/>
        <v>10897</v>
      </c>
      <c r="N153" s="19">
        <f t="shared" si="17"/>
        <v>12766</v>
      </c>
    </row>
    <row r="154" spans="1:14">
      <c r="A154" s="7" t="s">
        <v>149</v>
      </c>
      <c r="B154" s="9" t="s">
        <v>436</v>
      </c>
      <c r="C154" s="9" t="s">
        <v>629</v>
      </c>
      <c r="D154" s="5">
        <v>616.5</v>
      </c>
      <c r="E154" s="10">
        <v>306585</v>
      </c>
      <c r="F154" s="10">
        <f t="shared" si="12"/>
        <v>497</v>
      </c>
      <c r="G154" s="10">
        <v>474675</v>
      </c>
      <c r="H154" s="10">
        <v>0</v>
      </c>
      <c r="I154" s="10">
        <f t="shared" si="13"/>
        <v>474675</v>
      </c>
      <c r="J154" s="10">
        <f t="shared" si="14"/>
        <v>770</v>
      </c>
      <c r="K154" s="19">
        <v>8111813</v>
      </c>
      <c r="L154" s="19">
        <f t="shared" si="15"/>
        <v>7330553</v>
      </c>
      <c r="M154" s="19">
        <f t="shared" si="16"/>
        <v>11891</v>
      </c>
      <c r="N154" s="19">
        <f t="shared" si="17"/>
        <v>13158</v>
      </c>
    </row>
    <row r="155" spans="1:14">
      <c r="A155" s="7" t="s">
        <v>150</v>
      </c>
      <c r="B155" s="9" t="s">
        <v>437</v>
      </c>
      <c r="C155" s="9" t="s">
        <v>629</v>
      </c>
      <c r="D155" s="5">
        <v>349.4</v>
      </c>
      <c r="E155" s="10">
        <v>14625</v>
      </c>
      <c r="F155" s="10">
        <f t="shared" si="12"/>
        <v>42</v>
      </c>
      <c r="G155" s="10">
        <v>392080</v>
      </c>
      <c r="H155" s="10">
        <v>0</v>
      </c>
      <c r="I155" s="10">
        <f t="shared" si="13"/>
        <v>392080</v>
      </c>
      <c r="J155" s="10">
        <f t="shared" si="14"/>
        <v>1122</v>
      </c>
      <c r="K155" s="19">
        <v>4673946</v>
      </c>
      <c r="L155" s="19">
        <f t="shared" si="15"/>
        <v>4267241</v>
      </c>
      <c r="M155" s="19">
        <f t="shared" si="16"/>
        <v>12213</v>
      </c>
      <c r="N155" s="19">
        <f t="shared" si="17"/>
        <v>13377</v>
      </c>
    </row>
    <row r="156" spans="1:14">
      <c r="A156" s="7" t="s">
        <v>151</v>
      </c>
      <c r="B156" s="9" t="s">
        <v>438</v>
      </c>
      <c r="C156" s="9" t="s">
        <v>629</v>
      </c>
      <c r="D156" s="5">
        <v>163.5</v>
      </c>
      <c r="E156" s="10">
        <v>90026</v>
      </c>
      <c r="F156" s="10">
        <f t="shared" si="12"/>
        <v>551</v>
      </c>
      <c r="G156" s="10">
        <v>0</v>
      </c>
      <c r="H156" s="10">
        <v>0</v>
      </c>
      <c r="I156" s="10">
        <f t="shared" si="13"/>
        <v>0</v>
      </c>
      <c r="J156" s="10">
        <f t="shared" si="14"/>
        <v>0</v>
      </c>
      <c r="K156" s="19">
        <v>2452430</v>
      </c>
      <c r="L156" s="19">
        <f t="shared" si="15"/>
        <v>2362404</v>
      </c>
      <c r="M156" s="19">
        <f t="shared" si="16"/>
        <v>14449</v>
      </c>
      <c r="N156" s="19">
        <f t="shared" si="17"/>
        <v>15000</v>
      </c>
    </row>
    <row r="157" spans="1:14">
      <c r="A157" s="7" t="s">
        <v>152</v>
      </c>
      <c r="B157" s="9" t="s">
        <v>439</v>
      </c>
      <c r="C157" s="9" t="s">
        <v>629</v>
      </c>
      <c r="D157" s="5">
        <v>243</v>
      </c>
      <c r="E157" s="10">
        <v>377019</v>
      </c>
      <c r="F157" s="10">
        <f t="shared" si="12"/>
        <v>1552</v>
      </c>
      <c r="G157" s="10">
        <v>376954</v>
      </c>
      <c r="H157" s="10">
        <v>0</v>
      </c>
      <c r="I157" s="10">
        <f t="shared" si="13"/>
        <v>376954</v>
      </c>
      <c r="J157" s="10">
        <f t="shared" si="14"/>
        <v>1551</v>
      </c>
      <c r="K157" s="19">
        <v>3981486</v>
      </c>
      <c r="L157" s="19">
        <f t="shared" si="15"/>
        <v>3227513</v>
      </c>
      <c r="M157" s="19">
        <f t="shared" si="16"/>
        <v>13282</v>
      </c>
      <c r="N157" s="19">
        <f t="shared" si="17"/>
        <v>16385</v>
      </c>
    </row>
    <row r="158" spans="1:14">
      <c r="A158" s="7" t="s">
        <v>153</v>
      </c>
      <c r="B158" s="9" t="s">
        <v>440</v>
      </c>
      <c r="C158" s="9" t="s">
        <v>631</v>
      </c>
      <c r="D158" s="5">
        <v>842.1</v>
      </c>
      <c r="E158" s="10">
        <v>673994</v>
      </c>
      <c r="F158" s="10">
        <f t="shared" si="12"/>
        <v>800</v>
      </c>
      <c r="G158" s="10">
        <v>461610</v>
      </c>
      <c r="H158" s="10">
        <v>0</v>
      </c>
      <c r="I158" s="10">
        <f t="shared" si="13"/>
        <v>461610</v>
      </c>
      <c r="J158" s="10">
        <f t="shared" si="14"/>
        <v>548</v>
      </c>
      <c r="K158" s="19">
        <v>11368680</v>
      </c>
      <c r="L158" s="19">
        <f t="shared" si="15"/>
        <v>10233076</v>
      </c>
      <c r="M158" s="19">
        <f t="shared" si="16"/>
        <v>12152</v>
      </c>
      <c r="N158" s="19">
        <f t="shared" si="17"/>
        <v>13500</v>
      </c>
    </row>
    <row r="159" spans="1:14">
      <c r="A159" s="7" t="s">
        <v>154</v>
      </c>
      <c r="B159" s="9" t="s">
        <v>441</v>
      </c>
      <c r="C159" s="9" t="s">
        <v>624</v>
      </c>
      <c r="D159" s="5">
        <v>916.7</v>
      </c>
      <c r="E159" s="10">
        <v>1994255</v>
      </c>
      <c r="F159" s="10">
        <f t="shared" si="12"/>
        <v>2175</v>
      </c>
      <c r="G159" s="10">
        <v>821695</v>
      </c>
      <c r="H159" s="10">
        <v>0</v>
      </c>
      <c r="I159" s="10">
        <f t="shared" si="13"/>
        <v>821695</v>
      </c>
      <c r="J159" s="10">
        <f t="shared" si="14"/>
        <v>896</v>
      </c>
      <c r="K159" s="19">
        <v>13858633</v>
      </c>
      <c r="L159" s="19">
        <f t="shared" si="15"/>
        <v>11042683</v>
      </c>
      <c r="M159" s="19">
        <f t="shared" si="16"/>
        <v>12046</v>
      </c>
      <c r="N159" s="19">
        <f t="shared" si="17"/>
        <v>15118</v>
      </c>
    </row>
    <row r="160" spans="1:14">
      <c r="A160" s="7" t="s">
        <v>155</v>
      </c>
      <c r="B160" s="9" t="s">
        <v>442</v>
      </c>
      <c r="C160" s="9" t="s">
        <v>632</v>
      </c>
      <c r="D160" s="5">
        <v>958.8</v>
      </c>
      <c r="E160" s="10">
        <v>1394059</v>
      </c>
      <c r="F160" s="10">
        <f t="shared" si="12"/>
        <v>1454</v>
      </c>
      <c r="G160" s="10">
        <v>1199259</v>
      </c>
      <c r="H160" s="10">
        <v>0</v>
      </c>
      <c r="I160" s="10">
        <f t="shared" si="13"/>
        <v>1199259</v>
      </c>
      <c r="J160" s="10">
        <f t="shared" si="14"/>
        <v>1251</v>
      </c>
      <c r="K160" s="19">
        <v>12380466</v>
      </c>
      <c r="L160" s="19">
        <f t="shared" si="15"/>
        <v>9787148</v>
      </c>
      <c r="M160" s="19">
        <f t="shared" si="16"/>
        <v>10208</v>
      </c>
      <c r="N160" s="19">
        <f t="shared" si="17"/>
        <v>12912</v>
      </c>
    </row>
    <row r="161" spans="1:14">
      <c r="A161" s="7" t="s">
        <v>156</v>
      </c>
      <c r="B161" s="9" t="s">
        <v>443</v>
      </c>
      <c r="C161" s="9" t="s">
        <v>633</v>
      </c>
      <c r="D161" s="5">
        <v>713.5</v>
      </c>
      <c r="E161" s="10">
        <v>676724</v>
      </c>
      <c r="F161" s="10">
        <f t="shared" si="12"/>
        <v>948</v>
      </c>
      <c r="G161" s="10">
        <v>0</v>
      </c>
      <c r="H161" s="10">
        <v>0</v>
      </c>
      <c r="I161" s="10">
        <f t="shared" si="13"/>
        <v>0</v>
      </c>
      <c r="J161" s="10">
        <f t="shared" si="14"/>
        <v>0</v>
      </c>
      <c r="K161" s="19">
        <v>11732873</v>
      </c>
      <c r="L161" s="19">
        <f t="shared" si="15"/>
        <v>11056149</v>
      </c>
      <c r="M161" s="19">
        <f t="shared" si="16"/>
        <v>15496</v>
      </c>
      <c r="N161" s="19">
        <f t="shared" si="17"/>
        <v>16444</v>
      </c>
    </row>
    <row r="162" spans="1:14">
      <c r="A162" s="7" t="s">
        <v>157</v>
      </c>
      <c r="B162" s="9" t="s">
        <v>444</v>
      </c>
      <c r="C162" s="9" t="s">
        <v>634</v>
      </c>
      <c r="D162" s="5">
        <v>1050</v>
      </c>
      <c r="E162" s="10">
        <v>530292</v>
      </c>
      <c r="F162" s="10">
        <f t="shared" si="12"/>
        <v>505</v>
      </c>
      <c r="G162" s="10">
        <v>1158418</v>
      </c>
      <c r="H162" s="10">
        <v>0</v>
      </c>
      <c r="I162" s="10">
        <f t="shared" si="13"/>
        <v>1158418</v>
      </c>
      <c r="J162" s="10">
        <f t="shared" si="14"/>
        <v>1103</v>
      </c>
      <c r="K162" s="19">
        <v>12899566</v>
      </c>
      <c r="L162" s="19">
        <f t="shared" si="15"/>
        <v>11210856</v>
      </c>
      <c r="M162" s="19">
        <f t="shared" si="16"/>
        <v>10677</v>
      </c>
      <c r="N162" s="19">
        <f t="shared" si="17"/>
        <v>12285</v>
      </c>
    </row>
    <row r="163" spans="1:14">
      <c r="A163" s="7" t="s">
        <v>158</v>
      </c>
      <c r="B163" s="9" t="s">
        <v>445</v>
      </c>
      <c r="C163" s="9" t="s">
        <v>445</v>
      </c>
      <c r="D163" s="5">
        <v>451.5</v>
      </c>
      <c r="E163" s="10">
        <v>10809</v>
      </c>
      <c r="F163" s="10">
        <f t="shared" si="12"/>
        <v>24</v>
      </c>
      <c r="G163" s="10">
        <v>0</v>
      </c>
      <c r="H163" s="10">
        <v>0</v>
      </c>
      <c r="I163" s="10">
        <f t="shared" si="13"/>
        <v>0</v>
      </c>
      <c r="J163" s="10">
        <f t="shared" si="14"/>
        <v>0</v>
      </c>
      <c r="K163" s="19">
        <v>5958982</v>
      </c>
      <c r="L163" s="19">
        <f t="shared" si="15"/>
        <v>5948173</v>
      </c>
      <c r="M163" s="19">
        <f t="shared" si="16"/>
        <v>13174</v>
      </c>
      <c r="N163" s="19">
        <f t="shared" si="17"/>
        <v>13198</v>
      </c>
    </row>
    <row r="164" spans="1:14">
      <c r="A164" s="7" t="s">
        <v>159</v>
      </c>
      <c r="B164" s="9" t="s">
        <v>446</v>
      </c>
      <c r="C164" s="9" t="s">
        <v>635</v>
      </c>
      <c r="D164" s="5">
        <v>1101</v>
      </c>
      <c r="E164" s="10">
        <v>178896</v>
      </c>
      <c r="F164" s="10">
        <f t="shared" si="12"/>
        <v>162</v>
      </c>
      <c r="G164" s="10">
        <v>1139926</v>
      </c>
      <c r="H164" s="10">
        <v>0</v>
      </c>
      <c r="I164" s="10">
        <f t="shared" si="13"/>
        <v>1139926</v>
      </c>
      <c r="J164" s="10">
        <f t="shared" si="14"/>
        <v>1035</v>
      </c>
      <c r="K164" s="19">
        <v>14386338</v>
      </c>
      <c r="L164" s="19">
        <f t="shared" si="15"/>
        <v>13067516</v>
      </c>
      <c r="M164" s="19">
        <f t="shared" si="16"/>
        <v>11869</v>
      </c>
      <c r="N164" s="19">
        <f t="shared" si="17"/>
        <v>13067</v>
      </c>
    </row>
    <row r="165" spans="1:14">
      <c r="A165" s="7" t="s">
        <v>160</v>
      </c>
      <c r="B165" s="9" t="s">
        <v>447</v>
      </c>
      <c r="C165" s="9" t="s">
        <v>635</v>
      </c>
      <c r="D165" s="5">
        <v>1953.3</v>
      </c>
      <c r="E165" s="10">
        <v>606491</v>
      </c>
      <c r="F165" s="10">
        <f t="shared" si="12"/>
        <v>310</v>
      </c>
      <c r="G165" s="10">
        <v>2439577</v>
      </c>
      <c r="H165" s="10">
        <v>0</v>
      </c>
      <c r="I165" s="10">
        <f t="shared" si="13"/>
        <v>2439577</v>
      </c>
      <c r="J165" s="10">
        <f t="shared" si="14"/>
        <v>1249</v>
      </c>
      <c r="K165" s="19">
        <v>34655832</v>
      </c>
      <c r="L165" s="19">
        <f t="shared" si="15"/>
        <v>31609764</v>
      </c>
      <c r="M165" s="19">
        <f t="shared" si="16"/>
        <v>16183</v>
      </c>
      <c r="N165" s="19">
        <f t="shared" si="17"/>
        <v>17742</v>
      </c>
    </row>
    <row r="166" spans="1:14">
      <c r="A166" s="7" t="s">
        <v>161</v>
      </c>
      <c r="B166" s="9" t="s">
        <v>448</v>
      </c>
      <c r="C166" s="9" t="s">
        <v>636</v>
      </c>
      <c r="D166" s="5">
        <v>227.8</v>
      </c>
      <c r="E166" s="10">
        <v>179320</v>
      </c>
      <c r="F166" s="10">
        <f t="shared" si="12"/>
        <v>787</v>
      </c>
      <c r="G166" s="10">
        <v>116819</v>
      </c>
      <c r="H166" s="10">
        <v>0</v>
      </c>
      <c r="I166" s="10">
        <f t="shared" si="13"/>
        <v>116819</v>
      </c>
      <c r="J166" s="10">
        <f t="shared" si="14"/>
        <v>513</v>
      </c>
      <c r="K166" s="19">
        <v>3488503</v>
      </c>
      <c r="L166" s="19">
        <f t="shared" si="15"/>
        <v>3192364</v>
      </c>
      <c r="M166" s="19">
        <f t="shared" si="16"/>
        <v>14014</v>
      </c>
      <c r="N166" s="19">
        <f t="shared" si="17"/>
        <v>15314</v>
      </c>
    </row>
    <row r="167" spans="1:14">
      <c r="A167" s="7" t="s">
        <v>162</v>
      </c>
      <c r="B167" s="9" t="s">
        <v>449</v>
      </c>
      <c r="C167" s="9" t="s">
        <v>574</v>
      </c>
      <c r="D167" s="5">
        <v>228.9</v>
      </c>
      <c r="E167" s="10">
        <v>132464</v>
      </c>
      <c r="F167" s="10">
        <f t="shared" si="12"/>
        <v>579</v>
      </c>
      <c r="G167" s="10">
        <v>278750</v>
      </c>
      <c r="H167" s="10">
        <v>0</v>
      </c>
      <c r="I167" s="10">
        <f t="shared" si="13"/>
        <v>278750</v>
      </c>
      <c r="J167" s="10">
        <f t="shared" si="14"/>
        <v>1218</v>
      </c>
      <c r="K167" s="19">
        <v>3597749</v>
      </c>
      <c r="L167" s="19">
        <f t="shared" si="15"/>
        <v>3186535</v>
      </c>
      <c r="M167" s="19">
        <f t="shared" si="16"/>
        <v>13921</v>
      </c>
      <c r="N167" s="19">
        <f t="shared" si="17"/>
        <v>15718</v>
      </c>
    </row>
    <row r="168" spans="1:14">
      <c r="A168" s="7" t="s">
        <v>163</v>
      </c>
      <c r="B168" s="9" t="s">
        <v>450</v>
      </c>
      <c r="C168" s="9" t="s">
        <v>625</v>
      </c>
      <c r="D168" s="5">
        <v>686.9</v>
      </c>
      <c r="E168" s="10">
        <v>10866</v>
      </c>
      <c r="F168" s="10">
        <f t="shared" si="12"/>
        <v>16</v>
      </c>
      <c r="G168" s="10">
        <v>402321</v>
      </c>
      <c r="H168" s="10">
        <v>0</v>
      </c>
      <c r="I168" s="10">
        <f t="shared" si="13"/>
        <v>402321</v>
      </c>
      <c r="J168" s="10">
        <f t="shared" si="14"/>
        <v>586</v>
      </c>
      <c r="K168" s="19">
        <v>7712519</v>
      </c>
      <c r="L168" s="19">
        <f t="shared" si="15"/>
        <v>7299332</v>
      </c>
      <c r="M168" s="19">
        <f t="shared" si="16"/>
        <v>10626</v>
      </c>
      <c r="N168" s="19">
        <f t="shared" si="17"/>
        <v>11228</v>
      </c>
    </row>
    <row r="169" spans="1:14">
      <c r="A169" s="7" t="s">
        <v>164</v>
      </c>
      <c r="B169" s="9" t="s">
        <v>451</v>
      </c>
      <c r="C169" s="9" t="s">
        <v>636</v>
      </c>
      <c r="D169" s="5">
        <v>3441.2</v>
      </c>
      <c r="E169" s="10">
        <v>588741</v>
      </c>
      <c r="F169" s="10">
        <f t="shared" si="12"/>
        <v>171</v>
      </c>
      <c r="G169" s="10">
        <v>3715736</v>
      </c>
      <c r="H169" s="10">
        <v>0</v>
      </c>
      <c r="I169" s="10">
        <f t="shared" si="13"/>
        <v>3715736</v>
      </c>
      <c r="J169" s="10">
        <f t="shared" si="14"/>
        <v>1080</v>
      </c>
      <c r="K169" s="19">
        <v>45761672</v>
      </c>
      <c r="L169" s="19">
        <f t="shared" si="15"/>
        <v>41457195</v>
      </c>
      <c r="M169" s="19">
        <f t="shared" si="16"/>
        <v>12047</v>
      </c>
      <c r="N169" s="19">
        <f t="shared" si="17"/>
        <v>13298</v>
      </c>
    </row>
    <row r="170" spans="1:14">
      <c r="A170" s="7" t="s">
        <v>165</v>
      </c>
      <c r="B170" s="9" t="s">
        <v>452</v>
      </c>
      <c r="C170" s="9" t="s">
        <v>637</v>
      </c>
      <c r="D170" s="5">
        <v>459.2</v>
      </c>
      <c r="E170" s="10">
        <v>519422</v>
      </c>
      <c r="F170" s="10">
        <f t="shared" si="12"/>
        <v>1131</v>
      </c>
      <c r="G170" s="10">
        <v>563775</v>
      </c>
      <c r="H170" s="10">
        <v>0</v>
      </c>
      <c r="I170" s="10">
        <f t="shared" si="13"/>
        <v>563775</v>
      </c>
      <c r="J170" s="10">
        <f t="shared" si="14"/>
        <v>1228</v>
      </c>
      <c r="K170" s="19">
        <v>7267134</v>
      </c>
      <c r="L170" s="19">
        <f t="shared" si="15"/>
        <v>6183937</v>
      </c>
      <c r="M170" s="19">
        <f t="shared" si="16"/>
        <v>13467</v>
      </c>
      <c r="N170" s="19">
        <f t="shared" si="17"/>
        <v>15826</v>
      </c>
    </row>
    <row r="171" spans="1:14">
      <c r="A171" s="7" t="s">
        <v>166</v>
      </c>
      <c r="B171" s="9" t="s">
        <v>453</v>
      </c>
      <c r="C171" s="9" t="s">
        <v>586</v>
      </c>
      <c r="D171" s="5">
        <v>1838.4</v>
      </c>
      <c r="E171" s="10">
        <v>1074350</v>
      </c>
      <c r="F171" s="10">
        <f t="shared" si="12"/>
        <v>584</v>
      </c>
      <c r="G171" s="10">
        <v>2787214</v>
      </c>
      <c r="H171" s="10">
        <v>0</v>
      </c>
      <c r="I171" s="10">
        <f t="shared" si="13"/>
        <v>2787214</v>
      </c>
      <c r="J171" s="10">
        <f t="shared" si="14"/>
        <v>1516</v>
      </c>
      <c r="K171" s="19">
        <v>20762919</v>
      </c>
      <c r="L171" s="19">
        <f t="shared" si="15"/>
        <v>16901355</v>
      </c>
      <c r="M171" s="19">
        <f t="shared" si="16"/>
        <v>9194</v>
      </c>
      <c r="N171" s="19">
        <f t="shared" si="17"/>
        <v>11294</v>
      </c>
    </row>
    <row r="172" spans="1:14">
      <c r="A172" s="7" t="s">
        <v>167</v>
      </c>
      <c r="B172" s="9" t="s">
        <v>454</v>
      </c>
      <c r="C172" s="9" t="s">
        <v>638</v>
      </c>
      <c r="D172" s="5">
        <v>483.5</v>
      </c>
      <c r="E172" s="10">
        <v>122880</v>
      </c>
      <c r="F172" s="10">
        <f t="shared" si="12"/>
        <v>254</v>
      </c>
      <c r="G172" s="10">
        <v>1092875</v>
      </c>
      <c r="H172" s="10">
        <v>0</v>
      </c>
      <c r="I172" s="10">
        <f t="shared" si="13"/>
        <v>1092875</v>
      </c>
      <c r="J172" s="10">
        <f t="shared" si="14"/>
        <v>2260</v>
      </c>
      <c r="K172" s="19">
        <v>7144297</v>
      </c>
      <c r="L172" s="19">
        <f t="shared" si="15"/>
        <v>5928542</v>
      </c>
      <c r="M172" s="19">
        <f t="shared" si="16"/>
        <v>12262</v>
      </c>
      <c r="N172" s="19">
        <f t="shared" si="17"/>
        <v>14776</v>
      </c>
    </row>
    <row r="173" spans="1:14">
      <c r="A173" s="7" t="s">
        <v>168</v>
      </c>
      <c r="B173" s="9" t="s">
        <v>455</v>
      </c>
      <c r="C173" s="9" t="s">
        <v>639</v>
      </c>
      <c r="D173" s="5">
        <v>604.70000000000005</v>
      </c>
      <c r="E173" s="10">
        <v>141155</v>
      </c>
      <c r="F173" s="10">
        <f t="shared" si="12"/>
        <v>233</v>
      </c>
      <c r="G173" s="10">
        <v>0</v>
      </c>
      <c r="H173" s="10">
        <v>0</v>
      </c>
      <c r="I173" s="10">
        <f t="shared" si="13"/>
        <v>0</v>
      </c>
      <c r="J173" s="10">
        <f t="shared" si="14"/>
        <v>0</v>
      </c>
      <c r="K173" s="19">
        <v>7895082</v>
      </c>
      <c r="L173" s="19">
        <f t="shared" si="15"/>
        <v>7753927</v>
      </c>
      <c r="M173" s="19">
        <f t="shared" si="16"/>
        <v>12823</v>
      </c>
      <c r="N173" s="19">
        <f t="shared" si="17"/>
        <v>13056</v>
      </c>
    </row>
    <row r="174" spans="1:14">
      <c r="A174" s="7" t="s">
        <v>169</v>
      </c>
      <c r="B174" s="9" t="s">
        <v>456</v>
      </c>
      <c r="C174" s="9" t="s">
        <v>640</v>
      </c>
      <c r="D174" s="5">
        <v>698</v>
      </c>
      <c r="E174" s="10">
        <v>136908</v>
      </c>
      <c r="F174" s="10">
        <f t="shared" si="12"/>
        <v>196</v>
      </c>
      <c r="G174" s="10">
        <v>426749</v>
      </c>
      <c r="H174" s="10">
        <v>0</v>
      </c>
      <c r="I174" s="10">
        <f t="shared" si="13"/>
        <v>426749</v>
      </c>
      <c r="J174" s="10">
        <f t="shared" si="14"/>
        <v>611</v>
      </c>
      <c r="K174" s="19">
        <v>7853810</v>
      </c>
      <c r="L174" s="19">
        <f t="shared" si="15"/>
        <v>7290153</v>
      </c>
      <c r="M174" s="19">
        <f t="shared" si="16"/>
        <v>10444</v>
      </c>
      <c r="N174" s="19">
        <f t="shared" si="17"/>
        <v>11252</v>
      </c>
    </row>
    <row r="175" spans="1:14">
      <c r="A175" s="7" t="s">
        <v>170</v>
      </c>
      <c r="B175" s="9" t="s">
        <v>457</v>
      </c>
      <c r="C175" s="9" t="s">
        <v>641</v>
      </c>
      <c r="D175" s="5">
        <v>1343.6</v>
      </c>
      <c r="E175" s="10">
        <v>451981</v>
      </c>
      <c r="F175" s="10">
        <f t="shared" si="12"/>
        <v>336</v>
      </c>
      <c r="G175" s="10">
        <v>529249</v>
      </c>
      <c r="H175" s="10">
        <v>0</v>
      </c>
      <c r="I175" s="10">
        <f t="shared" si="13"/>
        <v>529249</v>
      </c>
      <c r="J175" s="10">
        <f t="shared" si="14"/>
        <v>394</v>
      </c>
      <c r="K175" s="19">
        <v>19848225</v>
      </c>
      <c r="L175" s="19">
        <f t="shared" si="15"/>
        <v>18866995</v>
      </c>
      <c r="M175" s="19">
        <f t="shared" si="16"/>
        <v>14042</v>
      </c>
      <c r="N175" s="19">
        <f t="shared" si="17"/>
        <v>14772</v>
      </c>
    </row>
    <row r="176" spans="1:14">
      <c r="A176" s="7" t="s">
        <v>171</v>
      </c>
      <c r="B176" s="9" t="s">
        <v>458</v>
      </c>
      <c r="C176" s="9" t="s">
        <v>633</v>
      </c>
      <c r="D176" s="5">
        <v>511</v>
      </c>
      <c r="E176" s="10">
        <v>247450</v>
      </c>
      <c r="F176" s="10">
        <f t="shared" si="12"/>
        <v>484</v>
      </c>
      <c r="G176" s="10">
        <v>99651</v>
      </c>
      <c r="H176" s="10">
        <v>0</v>
      </c>
      <c r="I176" s="10">
        <f t="shared" si="13"/>
        <v>99651</v>
      </c>
      <c r="J176" s="10">
        <f t="shared" si="14"/>
        <v>195</v>
      </c>
      <c r="K176" s="19">
        <v>6315270</v>
      </c>
      <c r="L176" s="19">
        <f t="shared" si="15"/>
        <v>5968169</v>
      </c>
      <c r="M176" s="19">
        <f t="shared" si="16"/>
        <v>11679</v>
      </c>
      <c r="N176" s="19">
        <f t="shared" si="17"/>
        <v>12359</v>
      </c>
    </row>
    <row r="177" spans="1:14">
      <c r="A177" s="7" t="s">
        <v>172</v>
      </c>
      <c r="B177" s="9" t="s">
        <v>459</v>
      </c>
      <c r="C177" s="9" t="s">
        <v>642</v>
      </c>
      <c r="D177" s="5">
        <v>344.5</v>
      </c>
      <c r="E177" s="10">
        <v>25803</v>
      </c>
      <c r="F177" s="10">
        <f t="shared" si="12"/>
        <v>75</v>
      </c>
      <c r="G177" s="10">
        <v>439261</v>
      </c>
      <c r="H177" s="10">
        <v>0</v>
      </c>
      <c r="I177" s="10">
        <f t="shared" si="13"/>
        <v>439261</v>
      </c>
      <c r="J177" s="10">
        <f t="shared" si="14"/>
        <v>1275</v>
      </c>
      <c r="K177" s="19">
        <v>4232261</v>
      </c>
      <c r="L177" s="19">
        <f t="shared" si="15"/>
        <v>3767197</v>
      </c>
      <c r="M177" s="19">
        <f t="shared" si="16"/>
        <v>10935</v>
      </c>
      <c r="N177" s="19">
        <f t="shared" si="17"/>
        <v>12285</v>
      </c>
    </row>
    <row r="178" spans="1:14">
      <c r="A178" s="7" t="s">
        <v>173</v>
      </c>
      <c r="B178" s="9" t="s">
        <v>460</v>
      </c>
      <c r="C178" s="9" t="s">
        <v>460</v>
      </c>
      <c r="D178" s="5">
        <v>1145.0999999999999</v>
      </c>
      <c r="E178" s="10">
        <v>353651</v>
      </c>
      <c r="F178" s="10">
        <f t="shared" si="12"/>
        <v>309</v>
      </c>
      <c r="G178" s="10">
        <v>834261</v>
      </c>
      <c r="H178" s="10">
        <v>0</v>
      </c>
      <c r="I178" s="10">
        <f t="shared" si="13"/>
        <v>834261</v>
      </c>
      <c r="J178" s="10">
        <f t="shared" si="14"/>
        <v>729</v>
      </c>
      <c r="K178" s="19">
        <v>12887963</v>
      </c>
      <c r="L178" s="19">
        <f t="shared" si="15"/>
        <v>11700051</v>
      </c>
      <c r="M178" s="19">
        <f t="shared" si="16"/>
        <v>10217</v>
      </c>
      <c r="N178" s="19">
        <f t="shared" si="17"/>
        <v>11255</v>
      </c>
    </row>
    <row r="179" spans="1:14">
      <c r="A179" s="7" t="s">
        <v>174</v>
      </c>
      <c r="B179" s="9" t="s">
        <v>461</v>
      </c>
      <c r="C179" s="9" t="s">
        <v>640</v>
      </c>
      <c r="D179" s="5">
        <v>6075.7</v>
      </c>
      <c r="E179" s="10">
        <v>4511746</v>
      </c>
      <c r="F179" s="10">
        <f t="shared" si="12"/>
        <v>743</v>
      </c>
      <c r="G179" s="10">
        <v>6977313</v>
      </c>
      <c r="H179" s="10">
        <v>0</v>
      </c>
      <c r="I179" s="10">
        <f t="shared" si="13"/>
        <v>6977313</v>
      </c>
      <c r="J179" s="10">
        <f t="shared" si="14"/>
        <v>1148</v>
      </c>
      <c r="K179" s="19">
        <v>76189058</v>
      </c>
      <c r="L179" s="19">
        <f t="shared" si="15"/>
        <v>64699999</v>
      </c>
      <c r="M179" s="19">
        <f t="shared" si="16"/>
        <v>10649</v>
      </c>
      <c r="N179" s="19">
        <f t="shared" si="17"/>
        <v>12540</v>
      </c>
    </row>
    <row r="180" spans="1:14">
      <c r="A180" s="7" t="s">
        <v>175</v>
      </c>
      <c r="B180" s="9" t="s">
        <v>326</v>
      </c>
      <c r="C180" s="9" t="s">
        <v>640</v>
      </c>
      <c r="D180" s="5">
        <v>188</v>
      </c>
      <c r="E180" s="10">
        <v>82349</v>
      </c>
      <c r="F180" s="10">
        <f t="shared" si="12"/>
        <v>438</v>
      </c>
      <c r="G180" s="10">
        <v>181485</v>
      </c>
      <c r="H180" s="10">
        <v>0</v>
      </c>
      <c r="I180" s="10">
        <f t="shared" si="13"/>
        <v>181485</v>
      </c>
      <c r="J180" s="10">
        <f t="shared" si="14"/>
        <v>965</v>
      </c>
      <c r="K180" s="19">
        <v>3410636</v>
      </c>
      <c r="L180" s="19">
        <f t="shared" si="15"/>
        <v>3146802</v>
      </c>
      <c r="M180" s="19">
        <f t="shared" si="16"/>
        <v>16738</v>
      </c>
      <c r="N180" s="19">
        <f t="shared" si="17"/>
        <v>18142</v>
      </c>
    </row>
    <row r="181" spans="1:14">
      <c r="A181" s="7" t="s">
        <v>176</v>
      </c>
      <c r="B181" s="9" t="s">
        <v>462</v>
      </c>
      <c r="C181" s="9" t="s">
        <v>586</v>
      </c>
      <c r="D181" s="5">
        <v>5200.6000000000004</v>
      </c>
      <c r="E181" s="10">
        <v>3369662</v>
      </c>
      <c r="F181" s="10">
        <f t="shared" si="12"/>
        <v>648</v>
      </c>
      <c r="G181" s="10">
        <v>9489533</v>
      </c>
      <c r="H181" s="10">
        <v>0</v>
      </c>
      <c r="I181" s="10">
        <f t="shared" si="13"/>
        <v>9489533</v>
      </c>
      <c r="J181" s="10">
        <f t="shared" si="14"/>
        <v>1825</v>
      </c>
      <c r="K181" s="19">
        <v>55730318</v>
      </c>
      <c r="L181" s="19">
        <f t="shared" si="15"/>
        <v>42871123</v>
      </c>
      <c r="M181" s="19">
        <f t="shared" si="16"/>
        <v>8243</v>
      </c>
      <c r="N181" s="19">
        <f t="shared" si="17"/>
        <v>10716</v>
      </c>
    </row>
    <row r="182" spans="1:14">
      <c r="A182" s="7" t="s">
        <v>177</v>
      </c>
      <c r="B182" s="9" t="s">
        <v>463</v>
      </c>
      <c r="C182" s="9" t="s">
        <v>643</v>
      </c>
      <c r="D182" s="5">
        <v>230.5</v>
      </c>
      <c r="E182" s="10">
        <v>173837</v>
      </c>
      <c r="F182" s="10">
        <f t="shared" si="12"/>
        <v>754</v>
      </c>
      <c r="G182" s="10">
        <v>0</v>
      </c>
      <c r="H182" s="10">
        <v>0</v>
      </c>
      <c r="I182" s="10">
        <f t="shared" si="13"/>
        <v>0</v>
      </c>
      <c r="J182" s="10">
        <f t="shared" si="14"/>
        <v>0</v>
      </c>
      <c r="K182" s="19">
        <v>3363131</v>
      </c>
      <c r="L182" s="19">
        <f t="shared" si="15"/>
        <v>3189294</v>
      </c>
      <c r="M182" s="19">
        <f t="shared" si="16"/>
        <v>13836</v>
      </c>
      <c r="N182" s="19">
        <f t="shared" si="17"/>
        <v>14591</v>
      </c>
    </row>
    <row r="183" spans="1:14">
      <c r="A183" s="7" t="s">
        <v>178</v>
      </c>
      <c r="B183" s="9" t="s">
        <v>464</v>
      </c>
      <c r="C183" s="9" t="s">
        <v>644</v>
      </c>
      <c r="D183" s="5">
        <v>200</v>
      </c>
      <c r="E183" s="10">
        <v>85309</v>
      </c>
      <c r="F183" s="10">
        <f t="shared" si="12"/>
        <v>427</v>
      </c>
      <c r="G183" s="10">
        <v>0</v>
      </c>
      <c r="H183" s="10">
        <v>0</v>
      </c>
      <c r="I183" s="10">
        <f t="shared" si="13"/>
        <v>0</v>
      </c>
      <c r="J183" s="10">
        <f t="shared" si="14"/>
        <v>0</v>
      </c>
      <c r="K183" s="19">
        <v>2882465</v>
      </c>
      <c r="L183" s="19">
        <f t="shared" si="15"/>
        <v>2797156</v>
      </c>
      <c r="M183" s="19">
        <f t="shared" si="16"/>
        <v>13986</v>
      </c>
      <c r="N183" s="19">
        <f t="shared" si="17"/>
        <v>14412</v>
      </c>
    </row>
    <row r="184" spans="1:14">
      <c r="A184" s="7" t="s">
        <v>179</v>
      </c>
      <c r="B184" s="9" t="s">
        <v>465</v>
      </c>
      <c r="C184" s="9" t="s">
        <v>465</v>
      </c>
      <c r="D184" s="5">
        <v>410.9</v>
      </c>
      <c r="E184" s="10">
        <v>347964</v>
      </c>
      <c r="F184" s="10">
        <f t="shared" si="12"/>
        <v>847</v>
      </c>
      <c r="G184" s="10">
        <v>0</v>
      </c>
      <c r="H184" s="10">
        <v>0</v>
      </c>
      <c r="I184" s="10">
        <f t="shared" si="13"/>
        <v>0</v>
      </c>
      <c r="J184" s="10">
        <f t="shared" si="14"/>
        <v>0</v>
      </c>
      <c r="K184" s="19">
        <v>4764399</v>
      </c>
      <c r="L184" s="19">
        <f t="shared" si="15"/>
        <v>4416435</v>
      </c>
      <c r="M184" s="19">
        <f t="shared" si="16"/>
        <v>10748</v>
      </c>
      <c r="N184" s="19">
        <f t="shared" si="17"/>
        <v>11595</v>
      </c>
    </row>
    <row r="185" spans="1:14">
      <c r="A185" s="7" t="s">
        <v>180</v>
      </c>
      <c r="B185" s="9" t="s">
        <v>466</v>
      </c>
      <c r="C185" s="9" t="s">
        <v>643</v>
      </c>
      <c r="D185" s="5">
        <v>635.5</v>
      </c>
      <c r="E185" s="10">
        <v>148657</v>
      </c>
      <c r="F185" s="10">
        <f t="shared" si="12"/>
        <v>234</v>
      </c>
      <c r="G185" s="10">
        <v>772900</v>
      </c>
      <c r="H185" s="10">
        <v>0</v>
      </c>
      <c r="I185" s="10">
        <f t="shared" si="13"/>
        <v>772900</v>
      </c>
      <c r="J185" s="10">
        <f t="shared" si="14"/>
        <v>1216</v>
      </c>
      <c r="K185" s="19">
        <v>8562769</v>
      </c>
      <c r="L185" s="19">
        <f t="shared" si="15"/>
        <v>7641212</v>
      </c>
      <c r="M185" s="19">
        <f t="shared" si="16"/>
        <v>12024</v>
      </c>
      <c r="N185" s="19">
        <f t="shared" si="17"/>
        <v>13474</v>
      </c>
    </row>
    <row r="186" spans="1:14">
      <c r="A186" s="7" t="s">
        <v>181</v>
      </c>
      <c r="B186" s="9" t="s">
        <v>467</v>
      </c>
      <c r="C186" s="9" t="s">
        <v>643</v>
      </c>
      <c r="D186" s="5">
        <v>83.5</v>
      </c>
      <c r="E186" s="10">
        <v>0</v>
      </c>
      <c r="F186" s="10">
        <f t="shared" si="12"/>
        <v>0</v>
      </c>
      <c r="G186" s="10">
        <v>0</v>
      </c>
      <c r="H186" s="10">
        <v>0</v>
      </c>
      <c r="I186" s="10">
        <f t="shared" si="13"/>
        <v>0</v>
      </c>
      <c r="J186" s="10">
        <f t="shared" si="14"/>
        <v>0</v>
      </c>
      <c r="K186" s="19">
        <v>1438171</v>
      </c>
      <c r="L186" s="19">
        <f t="shared" si="15"/>
        <v>1438171</v>
      </c>
      <c r="M186" s="19">
        <f t="shared" si="16"/>
        <v>17224</v>
      </c>
      <c r="N186" s="19">
        <f t="shared" si="17"/>
        <v>17224</v>
      </c>
    </row>
    <row r="187" spans="1:14">
      <c r="A187" s="7" t="s">
        <v>182</v>
      </c>
      <c r="B187" s="9" t="s">
        <v>468</v>
      </c>
      <c r="C187" s="9" t="s">
        <v>645</v>
      </c>
      <c r="D187" s="5">
        <v>297</v>
      </c>
      <c r="E187" s="10">
        <v>186485</v>
      </c>
      <c r="F187" s="10">
        <f t="shared" si="12"/>
        <v>628</v>
      </c>
      <c r="G187" s="10">
        <v>211840</v>
      </c>
      <c r="H187" s="10">
        <v>0</v>
      </c>
      <c r="I187" s="10">
        <f t="shared" si="13"/>
        <v>211840</v>
      </c>
      <c r="J187" s="10">
        <f t="shared" si="14"/>
        <v>713</v>
      </c>
      <c r="K187" s="19">
        <v>4710781</v>
      </c>
      <c r="L187" s="19">
        <f t="shared" si="15"/>
        <v>4312456</v>
      </c>
      <c r="M187" s="19">
        <f t="shared" si="16"/>
        <v>14520</v>
      </c>
      <c r="N187" s="19">
        <f t="shared" si="17"/>
        <v>15861</v>
      </c>
    </row>
    <row r="188" spans="1:14">
      <c r="A188" s="7" t="s">
        <v>183</v>
      </c>
      <c r="B188" s="9" t="s">
        <v>469</v>
      </c>
      <c r="C188" s="9" t="s">
        <v>646</v>
      </c>
      <c r="D188" s="5">
        <v>340.2</v>
      </c>
      <c r="E188" s="10">
        <v>139727</v>
      </c>
      <c r="F188" s="10">
        <f t="shared" si="12"/>
        <v>411</v>
      </c>
      <c r="G188" s="10">
        <v>247235</v>
      </c>
      <c r="H188" s="10">
        <v>0</v>
      </c>
      <c r="I188" s="10">
        <f t="shared" si="13"/>
        <v>247235</v>
      </c>
      <c r="J188" s="10">
        <f t="shared" si="14"/>
        <v>727</v>
      </c>
      <c r="K188" s="19">
        <v>4386028</v>
      </c>
      <c r="L188" s="19">
        <f t="shared" si="15"/>
        <v>3999066</v>
      </c>
      <c r="M188" s="19">
        <f t="shared" si="16"/>
        <v>11755</v>
      </c>
      <c r="N188" s="19">
        <f t="shared" si="17"/>
        <v>12892</v>
      </c>
    </row>
    <row r="189" spans="1:14">
      <c r="A189" s="7" t="s">
        <v>184</v>
      </c>
      <c r="B189" s="9" t="s">
        <v>470</v>
      </c>
      <c r="C189" s="9" t="s">
        <v>586</v>
      </c>
      <c r="D189" s="5">
        <v>1638.1</v>
      </c>
      <c r="E189" s="10">
        <v>1417861</v>
      </c>
      <c r="F189" s="10">
        <f t="shared" si="12"/>
        <v>866</v>
      </c>
      <c r="G189" s="10">
        <v>2022968</v>
      </c>
      <c r="H189" s="10">
        <v>0</v>
      </c>
      <c r="I189" s="10">
        <f t="shared" si="13"/>
        <v>2022968</v>
      </c>
      <c r="J189" s="10">
        <f t="shared" si="14"/>
        <v>1235</v>
      </c>
      <c r="K189" s="19">
        <v>18146024</v>
      </c>
      <c r="L189" s="19">
        <f t="shared" si="15"/>
        <v>14705195</v>
      </c>
      <c r="M189" s="19">
        <f t="shared" si="16"/>
        <v>8977</v>
      </c>
      <c r="N189" s="19">
        <f t="shared" si="17"/>
        <v>11077</v>
      </c>
    </row>
    <row r="190" spans="1:14">
      <c r="A190" s="7" t="s">
        <v>185</v>
      </c>
      <c r="B190" s="9" t="s">
        <v>471</v>
      </c>
      <c r="C190" s="9" t="s">
        <v>647</v>
      </c>
      <c r="D190" s="5">
        <v>277.5</v>
      </c>
      <c r="E190" s="10">
        <v>203028</v>
      </c>
      <c r="F190" s="10">
        <f t="shared" si="12"/>
        <v>732</v>
      </c>
      <c r="G190" s="10">
        <v>0</v>
      </c>
      <c r="H190" s="10">
        <v>0</v>
      </c>
      <c r="I190" s="10">
        <f t="shared" si="13"/>
        <v>0</v>
      </c>
      <c r="J190" s="10">
        <f t="shared" si="14"/>
        <v>0</v>
      </c>
      <c r="K190" s="19">
        <v>3681857</v>
      </c>
      <c r="L190" s="19">
        <f t="shared" si="15"/>
        <v>3478829</v>
      </c>
      <c r="M190" s="19">
        <f t="shared" si="16"/>
        <v>12536</v>
      </c>
      <c r="N190" s="19">
        <f t="shared" si="17"/>
        <v>13268</v>
      </c>
    </row>
    <row r="191" spans="1:14">
      <c r="A191" s="7" t="s">
        <v>186</v>
      </c>
      <c r="B191" s="9" t="s">
        <v>472</v>
      </c>
      <c r="C191" s="9" t="s">
        <v>586</v>
      </c>
      <c r="D191" s="5">
        <v>711.8</v>
      </c>
      <c r="E191" s="10">
        <v>46294</v>
      </c>
      <c r="F191" s="10">
        <f t="shared" si="12"/>
        <v>65</v>
      </c>
      <c r="G191" s="10">
        <v>654573</v>
      </c>
      <c r="H191" s="10">
        <v>0</v>
      </c>
      <c r="I191" s="10">
        <f t="shared" si="13"/>
        <v>654573</v>
      </c>
      <c r="J191" s="10">
        <f t="shared" si="14"/>
        <v>920</v>
      </c>
      <c r="K191" s="19">
        <v>8713684</v>
      </c>
      <c r="L191" s="19">
        <f t="shared" si="15"/>
        <v>8012817</v>
      </c>
      <c r="M191" s="19">
        <f t="shared" si="16"/>
        <v>11257</v>
      </c>
      <c r="N191" s="19">
        <f t="shared" si="17"/>
        <v>12242</v>
      </c>
    </row>
    <row r="192" spans="1:14">
      <c r="A192" s="7" t="s">
        <v>187</v>
      </c>
      <c r="B192" s="9" t="s">
        <v>473</v>
      </c>
      <c r="C192" s="9" t="s">
        <v>648</v>
      </c>
      <c r="D192" s="5">
        <v>315.39999999999998</v>
      </c>
      <c r="E192" s="10">
        <v>182897</v>
      </c>
      <c r="F192" s="10">
        <f t="shared" si="12"/>
        <v>580</v>
      </c>
      <c r="G192" s="10">
        <v>76281</v>
      </c>
      <c r="H192" s="10">
        <v>0</v>
      </c>
      <c r="I192" s="10">
        <f t="shared" si="13"/>
        <v>76281</v>
      </c>
      <c r="J192" s="10">
        <f t="shared" si="14"/>
        <v>242</v>
      </c>
      <c r="K192" s="19">
        <v>3755168</v>
      </c>
      <c r="L192" s="19">
        <f t="shared" si="15"/>
        <v>3495990</v>
      </c>
      <c r="M192" s="19">
        <f t="shared" si="16"/>
        <v>11084</v>
      </c>
      <c r="N192" s="19">
        <f t="shared" si="17"/>
        <v>11906</v>
      </c>
    </row>
    <row r="193" spans="1:14">
      <c r="A193" s="7" t="s">
        <v>188</v>
      </c>
      <c r="B193" s="9" t="s">
        <v>474</v>
      </c>
      <c r="C193" s="9" t="s">
        <v>648</v>
      </c>
      <c r="D193" s="5">
        <v>277.10000000000002</v>
      </c>
      <c r="E193" s="10">
        <v>261182</v>
      </c>
      <c r="F193" s="10">
        <f t="shared" si="12"/>
        <v>943</v>
      </c>
      <c r="G193" s="10">
        <v>390010</v>
      </c>
      <c r="H193" s="10">
        <v>0</v>
      </c>
      <c r="I193" s="10">
        <f t="shared" si="13"/>
        <v>390010</v>
      </c>
      <c r="J193" s="10">
        <f t="shared" si="14"/>
        <v>1407</v>
      </c>
      <c r="K193" s="19">
        <v>4542473</v>
      </c>
      <c r="L193" s="19">
        <f t="shared" si="15"/>
        <v>3891281</v>
      </c>
      <c r="M193" s="19">
        <f t="shared" si="16"/>
        <v>14043</v>
      </c>
      <c r="N193" s="19">
        <f t="shared" si="17"/>
        <v>16393</v>
      </c>
    </row>
    <row r="194" spans="1:14">
      <c r="A194" s="7" t="s">
        <v>189</v>
      </c>
      <c r="B194" s="9" t="s">
        <v>475</v>
      </c>
      <c r="C194" s="9" t="s">
        <v>649</v>
      </c>
      <c r="D194" s="5">
        <v>143</v>
      </c>
      <c r="E194" s="10">
        <v>348837</v>
      </c>
      <c r="F194" s="10">
        <f t="shared" si="12"/>
        <v>2439</v>
      </c>
      <c r="G194" s="10">
        <v>0</v>
      </c>
      <c r="H194" s="10">
        <v>0</v>
      </c>
      <c r="I194" s="10">
        <f t="shared" si="13"/>
        <v>0</v>
      </c>
      <c r="J194" s="10">
        <f t="shared" si="14"/>
        <v>0</v>
      </c>
      <c r="K194" s="19">
        <v>2565909</v>
      </c>
      <c r="L194" s="19">
        <f t="shared" si="15"/>
        <v>2217072</v>
      </c>
      <c r="M194" s="19">
        <f t="shared" si="16"/>
        <v>15504</v>
      </c>
      <c r="N194" s="19">
        <f t="shared" si="17"/>
        <v>17943</v>
      </c>
    </row>
    <row r="195" spans="1:14">
      <c r="A195" s="7" t="s">
        <v>190</v>
      </c>
      <c r="B195" s="9" t="s">
        <v>476</v>
      </c>
      <c r="C195" s="9" t="s">
        <v>492</v>
      </c>
      <c r="D195" s="5">
        <v>942.1</v>
      </c>
      <c r="E195" s="10">
        <v>630991</v>
      </c>
      <c r="F195" s="10">
        <f t="shared" si="12"/>
        <v>670</v>
      </c>
      <c r="G195" s="10">
        <v>905800</v>
      </c>
      <c r="H195" s="10">
        <v>0</v>
      </c>
      <c r="I195" s="10">
        <f t="shared" si="13"/>
        <v>905800</v>
      </c>
      <c r="J195" s="10">
        <f t="shared" si="14"/>
        <v>961</v>
      </c>
      <c r="K195" s="19">
        <v>11821966</v>
      </c>
      <c r="L195" s="19">
        <f t="shared" si="15"/>
        <v>10285175</v>
      </c>
      <c r="M195" s="19">
        <f t="shared" si="16"/>
        <v>10917</v>
      </c>
      <c r="N195" s="19">
        <f t="shared" si="17"/>
        <v>12549</v>
      </c>
    </row>
    <row r="196" spans="1:14">
      <c r="A196" s="7" t="s">
        <v>191</v>
      </c>
      <c r="B196" s="9" t="s">
        <v>477</v>
      </c>
      <c r="C196" s="9" t="s">
        <v>638</v>
      </c>
      <c r="D196" s="5">
        <v>149</v>
      </c>
      <c r="E196" s="10">
        <v>58979</v>
      </c>
      <c r="F196" s="10">
        <f t="shared" si="12"/>
        <v>396</v>
      </c>
      <c r="G196" s="10">
        <v>0</v>
      </c>
      <c r="H196" s="10">
        <v>0</v>
      </c>
      <c r="I196" s="10">
        <f t="shared" si="13"/>
        <v>0</v>
      </c>
      <c r="J196" s="10">
        <f t="shared" si="14"/>
        <v>0</v>
      </c>
      <c r="K196" s="19">
        <v>2444900</v>
      </c>
      <c r="L196" s="19">
        <f t="shared" si="15"/>
        <v>2385921</v>
      </c>
      <c r="M196" s="19">
        <f t="shared" si="16"/>
        <v>16013</v>
      </c>
      <c r="N196" s="19">
        <f t="shared" si="17"/>
        <v>16409</v>
      </c>
    </row>
    <row r="197" spans="1:14">
      <c r="A197" s="7" t="s">
        <v>192</v>
      </c>
      <c r="B197" s="9" t="s">
        <v>478</v>
      </c>
      <c r="C197" s="9" t="s">
        <v>586</v>
      </c>
      <c r="D197" s="5">
        <v>2146.8000000000002</v>
      </c>
      <c r="E197" s="10">
        <v>641940</v>
      </c>
      <c r="F197" s="10">
        <f t="shared" si="12"/>
        <v>299</v>
      </c>
      <c r="G197" s="10">
        <v>2736361</v>
      </c>
      <c r="H197" s="10">
        <v>0</v>
      </c>
      <c r="I197" s="10">
        <f t="shared" si="13"/>
        <v>2736361</v>
      </c>
      <c r="J197" s="10">
        <f t="shared" si="14"/>
        <v>1275</v>
      </c>
      <c r="K197" s="19">
        <v>22546552</v>
      </c>
      <c r="L197" s="19">
        <f t="shared" si="15"/>
        <v>19168251</v>
      </c>
      <c r="M197" s="19">
        <f t="shared" si="16"/>
        <v>8929</v>
      </c>
      <c r="N197" s="19">
        <f t="shared" si="17"/>
        <v>10502</v>
      </c>
    </row>
    <row r="198" spans="1:14">
      <c r="A198" s="7" t="s">
        <v>193</v>
      </c>
      <c r="B198" s="9" t="s">
        <v>479</v>
      </c>
      <c r="C198" s="9" t="s">
        <v>647</v>
      </c>
      <c r="D198" s="5">
        <v>187.5</v>
      </c>
      <c r="E198" s="10">
        <v>232268</v>
      </c>
      <c r="F198" s="10">
        <f t="shared" si="12"/>
        <v>1239</v>
      </c>
      <c r="G198" s="10">
        <v>0</v>
      </c>
      <c r="H198" s="10">
        <v>0</v>
      </c>
      <c r="I198" s="10">
        <f t="shared" si="13"/>
        <v>0</v>
      </c>
      <c r="J198" s="10">
        <f t="shared" si="14"/>
        <v>0</v>
      </c>
      <c r="K198" s="19">
        <v>2952335</v>
      </c>
      <c r="L198" s="19">
        <f t="shared" si="15"/>
        <v>2720067</v>
      </c>
      <c r="M198" s="19">
        <f t="shared" si="16"/>
        <v>14507</v>
      </c>
      <c r="N198" s="19">
        <f t="shared" si="17"/>
        <v>15746</v>
      </c>
    </row>
    <row r="199" spans="1:14">
      <c r="A199" s="7" t="s">
        <v>194</v>
      </c>
      <c r="B199" s="9" t="s">
        <v>480</v>
      </c>
      <c r="C199" s="9" t="s">
        <v>342</v>
      </c>
      <c r="D199" s="5">
        <v>752</v>
      </c>
      <c r="E199" s="10">
        <v>108570</v>
      </c>
      <c r="F199" s="10">
        <f t="shared" ref="F199:F262" si="18">E199/D199</f>
        <v>144</v>
      </c>
      <c r="G199" s="10">
        <v>0</v>
      </c>
      <c r="H199" s="10">
        <v>0</v>
      </c>
      <c r="I199" s="10">
        <f t="shared" ref="I199:I262" si="19">G199+H199</f>
        <v>0</v>
      </c>
      <c r="J199" s="10">
        <f t="shared" ref="J199:J262" si="20">I199/D199</f>
        <v>0</v>
      </c>
      <c r="K199" s="19">
        <v>9184471</v>
      </c>
      <c r="L199" s="19">
        <f t="shared" ref="L199:L262" si="21">K199-E199-I199</f>
        <v>9075901</v>
      </c>
      <c r="M199" s="19">
        <f t="shared" ref="M199:M262" si="22">L199/D199</f>
        <v>12069</v>
      </c>
      <c r="N199" s="19">
        <f t="shared" ref="N199:N262" si="23">K199/D199</f>
        <v>12213</v>
      </c>
    </row>
    <row r="200" spans="1:14">
      <c r="A200" s="7" t="s">
        <v>195</v>
      </c>
      <c r="B200" s="9" t="s">
        <v>481</v>
      </c>
      <c r="C200" s="9" t="s">
        <v>638</v>
      </c>
      <c r="D200" s="5">
        <v>761.5</v>
      </c>
      <c r="E200" s="10">
        <v>296819</v>
      </c>
      <c r="F200" s="10">
        <f t="shared" si="18"/>
        <v>390</v>
      </c>
      <c r="G200" s="10">
        <v>430535</v>
      </c>
      <c r="H200" s="10">
        <v>0</v>
      </c>
      <c r="I200" s="10">
        <f t="shared" si="19"/>
        <v>430535</v>
      </c>
      <c r="J200" s="10">
        <f t="shared" si="20"/>
        <v>565</v>
      </c>
      <c r="K200" s="19">
        <v>13269237</v>
      </c>
      <c r="L200" s="19">
        <f t="shared" si="21"/>
        <v>12541883</v>
      </c>
      <c r="M200" s="19">
        <f t="shared" si="22"/>
        <v>16470</v>
      </c>
      <c r="N200" s="19">
        <f t="shared" si="23"/>
        <v>17425</v>
      </c>
    </row>
    <row r="201" spans="1:14">
      <c r="A201" s="7" t="s">
        <v>196</v>
      </c>
      <c r="B201" s="9" t="s">
        <v>482</v>
      </c>
      <c r="C201" s="9" t="s">
        <v>649</v>
      </c>
      <c r="D201" s="5">
        <v>772.5</v>
      </c>
      <c r="E201" s="10">
        <v>250224</v>
      </c>
      <c r="F201" s="10">
        <f t="shared" si="18"/>
        <v>324</v>
      </c>
      <c r="G201" s="10">
        <v>0</v>
      </c>
      <c r="H201" s="10">
        <v>0</v>
      </c>
      <c r="I201" s="10">
        <f t="shared" si="19"/>
        <v>0</v>
      </c>
      <c r="J201" s="10">
        <f t="shared" si="20"/>
        <v>0</v>
      </c>
      <c r="K201" s="19">
        <v>9023000</v>
      </c>
      <c r="L201" s="19">
        <f t="shared" si="21"/>
        <v>8772776</v>
      </c>
      <c r="M201" s="19">
        <f t="shared" si="22"/>
        <v>11356</v>
      </c>
      <c r="N201" s="19">
        <f t="shared" si="23"/>
        <v>11680</v>
      </c>
    </row>
    <row r="202" spans="1:14">
      <c r="A202" s="7" t="s">
        <v>197</v>
      </c>
      <c r="B202" s="9" t="s">
        <v>483</v>
      </c>
      <c r="C202" s="9" t="s">
        <v>648</v>
      </c>
      <c r="D202" s="5">
        <v>534.1</v>
      </c>
      <c r="E202" s="10">
        <v>63933</v>
      </c>
      <c r="F202" s="10">
        <f t="shared" si="18"/>
        <v>120</v>
      </c>
      <c r="G202" s="10">
        <v>641387</v>
      </c>
      <c r="H202" s="10">
        <v>0</v>
      </c>
      <c r="I202" s="10">
        <f t="shared" si="19"/>
        <v>641387</v>
      </c>
      <c r="J202" s="10">
        <f t="shared" si="20"/>
        <v>1201</v>
      </c>
      <c r="K202" s="19">
        <v>6876635</v>
      </c>
      <c r="L202" s="19">
        <f t="shared" si="21"/>
        <v>6171315</v>
      </c>
      <c r="M202" s="19">
        <f t="shared" si="22"/>
        <v>11555</v>
      </c>
      <c r="N202" s="19">
        <f t="shared" si="23"/>
        <v>12875</v>
      </c>
    </row>
    <row r="203" spans="1:14">
      <c r="A203" s="7" t="s">
        <v>198</v>
      </c>
      <c r="B203" s="9" t="s">
        <v>484</v>
      </c>
      <c r="C203" s="9" t="s">
        <v>639</v>
      </c>
      <c r="D203" s="5">
        <v>1601</v>
      </c>
      <c r="E203" s="10">
        <v>294931</v>
      </c>
      <c r="F203" s="10">
        <f t="shared" si="18"/>
        <v>184</v>
      </c>
      <c r="G203" s="10">
        <v>1745185</v>
      </c>
      <c r="H203" s="10">
        <v>0</v>
      </c>
      <c r="I203" s="10">
        <f t="shared" si="19"/>
        <v>1745185</v>
      </c>
      <c r="J203" s="10">
        <f t="shared" si="20"/>
        <v>1090</v>
      </c>
      <c r="K203" s="19">
        <v>19204470</v>
      </c>
      <c r="L203" s="19">
        <f t="shared" si="21"/>
        <v>17164354</v>
      </c>
      <c r="M203" s="19">
        <f t="shared" si="22"/>
        <v>10721</v>
      </c>
      <c r="N203" s="19">
        <f t="shared" si="23"/>
        <v>11995</v>
      </c>
    </row>
    <row r="204" spans="1:14">
      <c r="A204" s="7" t="s">
        <v>199</v>
      </c>
      <c r="B204" s="9" t="s">
        <v>485</v>
      </c>
      <c r="C204" s="9" t="s">
        <v>648</v>
      </c>
      <c r="D204" s="5">
        <v>587.79999999999995</v>
      </c>
      <c r="E204" s="10">
        <v>308511</v>
      </c>
      <c r="F204" s="10">
        <f t="shared" si="18"/>
        <v>525</v>
      </c>
      <c r="G204" s="10">
        <v>526580</v>
      </c>
      <c r="H204" s="10">
        <v>0</v>
      </c>
      <c r="I204" s="10">
        <f t="shared" si="19"/>
        <v>526580</v>
      </c>
      <c r="J204" s="10">
        <f t="shared" si="20"/>
        <v>896</v>
      </c>
      <c r="K204" s="19">
        <v>7789304</v>
      </c>
      <c r="L204" s="19">
        <f t="shared" si="21"/>
        <v>6954213</v>
      </c>
      <c r="M204" s="19">
        <f t="shared" si="22"/>
        <v>11831</v>
      </c>
      <c r="N204" s="19">
        <f t="shared" si="23"/>
        <v>13252</v>
      </c>
    </row>
    <row r="205" spans="1:14">
      <c r="A205" s="7" t="s">
        <v>200</v>
      </c>
      <c r="B205" s="9" t="s">
        <v>486</v>
      </c>
      <c r="C205" s="9" t="s">
        <v>648</v>
      </c>
      <c r="D205" s="5">
        <v>254</v>
      </c>
      <c r="E205" s="10">
        <v>85734</v>
      </c>
      <c r="F205" s="10">
        <f t="shared" si="18"/>
        <v>338</v>
      </c>
      <c r="G205" s="10">
        <v>217780</v>
      </c>
      <c r="H205" s="10">
        <v>0</v>
      </c>
      <c r="I205" s="10">
        <f t="shared" si="19"/>
        <v>217780</v>
      </c>
      <c r="J205" s="10">
        <f t="shared" si="20"/>
        <v>857</v>
      </c>
      <c r="K205" s="19">
        <v>3585296</v>
      </c>
      <c r="L205" s="19">
        <f t="shared" si="21"/>
        <v>3281782</v>
      </c>
      <c r="M205" s="19">
        <f t="shared" si="22"/>
        <v>12920</v>
      </c>
      <c r="N205" s="19">
        <f t="shared" si="23"/>
        <v>14115</v>
      </c>
    </row>
    <row r="206" spans="1:14">
      <c r="A206" s="7" t="s">
        <v>201</v>
      </c>
      <c r="B206" s="9" t="s">
        <v>487</v>
      </c>
      <c r="C206" s="9" t="s">
        <v>650</v>
      </c>
      <c r="D206" s="5">
        <v>326.5</v>
      </c>
      <c r="E206" s="10">
        <v>266796</v>
      </c>
      <c r="F206" s="10">
        <f t="shared" si="18"/>
        <v>817</v>
      </c>
      <c r="G206" s="10">
        <v>0</v>
      </c>
      <c r="H206" s="10">
        <v>0</v>
      </c>
      <c r="I206" s="10">
        <f t="shared" si="19"/>
        <v>0</v>
      </c>
      <c r="J206" s="10">
        <f t="shared" si="20"/>
        <v>0</v>
      </c>
      <c r="K206" s="19">
        <v>4121847</v>
      </c>
      <c r="L206" s="19">
        <f t="shared" si="21"/>
        <v>3855051</v>
      </c>
      <c r="M206" s="19">
        <f t="shared" si="22"/>
        <v>11807</v>
      </c>
      <c r="N206" s="19">
        <f t="shared" si="23"/>
        <v>12624</v>
      </c>
    </row>
    <row r="207" spans="1:14">
      <c r="A207" s="7" t="s">
        <v>202</v>
      </c>
      <c r="B207" s="9" t="s">
        <v>488</v>
      </c>
      <c r="C207" s="9" t="s">
        <v>573</v>
      </c>
      <c r="D207" s="5">
        <v>1807.4</v>
      </c>
      <c r="E207" s="10">
        <v>167180</v>
      </c>
      <c r="F207" s="10">
        <f t="shared" si="18"/>
        <v>92</v>
      </c>
      <c r="G207" s="10">
        <v>2305356</v>
      </c>
      <c r="H207" s="10">
        <v>0</v>
      </c>
      <c r="I207" s="10">
        <f t="shared" si="19"/>
        <v>2305356</v>
      </c>
      <c r="J207" s="10">
        <f t="shared" si="20"/>
        <v>1276</v>
      </c>
      <c r="K207" s="19">
        <v>21534588</v>
      </c>
      <c r="L207" s="19">
        <f t="shared" si="21"/>
        <v>19062052</v>
      </c>
      <c r="M207" s="19">
        <f t="shared" si="22"/>
        <v>10547</v>
      </c>
      <c r="N207" s="19">
        <f t="shared" si="23"/>
        <v>11915</v>
      </c>
    </row>
    <row r="208" spans="1:14">
      <c r="A208" s="7" t="s">
        <v>203</v>
      </c>
      <c r="B208" s="9" t="s">
        <v>489</v>
      </c>
      <c r="C208" s="9" t="s">
        <v>651</v>
      </c>
      <c r="D208" s="5">
        <v>847.1</v>
      </c>
      <c r="E208" s="10">
        <v>527974</v>
      </c>
      <c r="F208" s="10">
        <f t="shared" si="18"/>
        <v>623</v>
      </c>
      <c r="G208" s="10">
        <v>599950</v>
      </c>
      <c r="H208" s="10">
        <v>0</v>
      </c>
      <c r="I208" s="10">
        <f t="shared" si="19"/>
        <v>599950</v>
      </c>
      <c r="J208" s="10">
        <f t="shared" si="20"/>
        <v>708</v>
      </c>
      <c r="K208" s="19">
        <v>11020365</v>
      </c>
      <c r="L208" s="19">
        <f t="shared" si="21"/>
        <v>9892441</v>
      </c>
      <c r="M208" s="19">
        <f t="shared" si="22"/>
        <v>11678</v>
      </c>
      <c r="N208" s="19">
        <f t="shared" si="23"/>
        <v>13010</v>
      </c>
    </row>
    <row r="209" spans="1:14">
      <c r="A209" s="7" t="s">
        <v>204</v>
      </c>
      <c r="B209" s="9" t="s">
        <v>490</v>
      </c>
      <c r="C209" s="9" t="s">
        <v>635</v>
      </c>
      <c r="D209" s="5">
        <v>1706.7</v>
      </c>
      <c r="E209" s="10">
        <v>861958</v>
      </c>
      <c r="F209" s="10">
        <f t="shared" si="18"/>
        <v>505</v>
      </c>
      <c r="G209" s="10">
        <v>2556063</v>
      </c>
      <c r="H209" s="10">
        <v>0</v>
      </c>
      <c r="I209" s="10">
        <f t="shared" si="19"/>
        <v>2556063</v>
      </c>
      <c r="J209" s="10">
        <f t="shared" si="20"/>
        <v>1498</v>
      </c>
      <c r="K209" s="19">
        <v>18948363</v>
      </c>
      <c r="L209" s="19">
        <f t="shared" si="21"/>
        <v>15530342</v>
      </c>
      <c r="M209" s="19">
        <f t="shared" si="22"/>
        <v>9100</v>
      </c>
      <c r="N209" s="19">
        <f t="shared" si="23"/>
        <v>11102</v>
      </c>
    </row>
    <row r="210" spans="1:14">
      <c r="A210" s="7" t="s">
        <v>205</v>
      </c>
      <c r="B210" s="9" t="s">
        <v>491</v>
      </c>
      <c r="C210" s="9" t="s">
        <v>652</v>
      </c>
      <c r="D210" s="5">
        <v>711.3</v>
      </c>
      <c r="E210" s="10">
        <v>105408</v>
      </c>
      <c r="F210" s="10">
        <f t="shared" si="18"/>
        <v>148</v>
      </c>
      <c r="G210" s="10">
        <v>592117</v>
      </c>
      <c r="H210" s="10">
        <v>0</v>
      </c>
      <c r="I210" s="10">
        <f t="shared" si="19"/>
        <v>592117</v>
      </c>
      <c r="J210" s="10">
        <f t="shared" si="20"/>
        <v>832</v>
      </c>
      <c r="K210" s="19">
        <v>9028291</v>
      </c>
      <c r="L210" s="19">
        <f t="shared" si="21"/>
        <v>8330766</v>
      </c>
      <c r="M210" s="19">
        <f t="shared" si="22"/>
        <v>11712</v>
      </c>
      <c r="N210" s="19">
        <f t="shared" si="23"/>
        <v>12693</v>
      </c>
    </row>
    <row r="211" spans="1:14">
      <c r="A211" s="7" t="s">
        <v>206</v>
      </c>
      <c r="B211" s="9" t="s">
        <v>492</v>
      </c>
      <c r="C211" s="9" t="s">
        <v>492</v>
      </c>
      <c r="D211" s="5">
        <v>2269.6999999999998</v>
      </c>
      <c r="E211" s="10">
        <v>3317980</v>
      </c>
      <c r="F211" s="10">
        <f t="shared" si="18"/>
        <v>1462</v>
      </c>
      <c r="G211" s="10">
        <v>1225931</v>
      </c>
      <c r="H211" s="10">
        <v>0</v>
      </c>
      <c r="I211" s="10">
        <f t="shared" si="19"/>
        <v>1225931</v>
      </c>
      <c r="J211" s="10">
        <f t="shared" si="20"/>
        <v>540</v>
      </c>
      <c r="K211" s="19">
        <v>37461018</v>
      </c>
      <c r="L211" s="19">
        <f t="shared" si="21"/>
        <v>32917107</v>
      </c>
      <c r="M211" s="19">
        <f t="shared" si="22"/>
        <v>14503</v>
      </c>
      <c r="N211" s="19">
        <f t="shared" si="23"/>
        <v>16505</v>
      </c>
    </row>
    <row r="212" spans="1:14">
      <c r="A212" s="7" t="s">
        <v>207</v>
      </c>
      <c r="B212" s="9" t="s">
        <v>493</v>
      </c>
      <c r="C212" s="9" t="s">
        <v>492</v>
      </c>
      <c r="D212" s="5">
        <v>372.5</v>
      </c>
      <c r="E212" s="10">
        <v>123511</v>
      </c>
      <c r="F212" s="10">
        <f t="shared" si="18"/>
        <v>332</v>
      </c>
      <c r="G212" s="10">
        <v>492008</v>
      </c>
      <c r="H212" s="10">
        <v>0</v>
      </c>
      <c r="I212" s="10">
        <f t="shared" si="19"/>
        <v>492008</v>
      </c>
      <c r="J212" s="10">
        <f t="shared" si="20"/>
        <v>1321</v>
      </c>
      <c r="K212" s="19">
        <v>5436688</v>
      </c>
      <c r="L212" s="19">
        <f t="shared" si="21"/>
        <v>4821169</v>
      </c>
      <c r="M212" s="19">
        <f t="shared" si="22"/>
        <v>12943</v>
      </c>
      <c r="N212" s="19">
        <f t="shared" si="23"/>
        <v>14595</v>
      </c>
    </row>
    <row r="213" spans="1:14">
      <c r="A213" s="7" t="s">
        <v>208</v>
      </c>
      <c r="B213" s="9" t="s">
        <v>494</v>
      </c>
      <c r="C213" s="9" t="s">
        <v>653</v>
      </c>
      <c r="D213" s="5">
        <v>607.29999999999995</v>
      </c>
      <c r="E213" s="10">
        <v>63084</v>
      </c>
      <c r="F213" s="10">
        <f t="shared" si="18"/>
        <v>104</v>
      </c>
      <c r="G213" s="10">
        <v>565544</v>
      </c>
      <c r="H213" s="10">
        <v>0</v>
      </c>
      <c r="I213" s="10">
        <f t="shared" si="19"/>
        <v>565544</v>
      </c>
      <c r="J213" s="10">
        <f t="shared" si="20"/>
        <v>931</v>
      </c>
      <c r="K213" s="19">
        <v>7734970</v>
      </c>
      <c r="L213" s="19">
        <f t="shared" si="21"/>
        <v>7106342</v>
      </c>
      <c r="M213" s="19">
        <f t="shared" si="22"/>
        <v>11702</v>
      </c>
      <c r="N213" s="19">
        <f t="shared" si="23"/>
        <v>12737</v>
      </c>
    </row>
    <row r="214" spans="1:14">
      <c r="A214" s="7" t="s">
        <v>209</v>
      </c>
      <c r="B214" s="9" t="s">
        <v>495</v>
      </c>
      <c r="C214" s="9" t="s">
        <v>653</v>
      </c>
      <c r="D214" s="5">
        <v>421</v>
      </c>
      <c r="E214" s="10">
        <v>202429</v>
      </c>
      <c r="F214" s="10">
        <f t="shared" si="18"/>
        <v>481</v>
      </c>
      <c r="G214" s="10">
        <v>0</v>
      </c>
      <c r="H214" s="10">
        <v>0</v>
      </c>
      <c r="I214" s="10">
        <f t="shared" si="19"/>
        <v>0</v>
      </c>
      <c r="J214" s="10">
        <f t="shared" si="20"/>
        <v>0</v>
      </c>
      <c r="K214" s="19">
        <v>4762778</v>
      </c>
      <c r="L214" s="19">
        <f t="shared" si="21"/>
        <v>4560349</v>
      </c>
      <c r="M214" s="19">
        <f t="shared" si="22"/>
        <v>10832</v>
      </c>
      <c r="N214" s="19">
        <f t="shared" si="23"/>
        <v>11313</v>
      </c>
    </row>
    <row r="215" spans="1:14">
      <c r="A215" s="7" t="s">
        <v>210</v>
      </c>
      <c r="B215" s="9" t="s">
        <v>496</v>
      </c>
      <c r="C215" s="9" t="s">
        <v>654</v>
      </c>
      <c r="D215" s="5">
        <v>458.9</v>
      </c>
      <c r="E215" s="10">
        <v>2654426</v>
      </c>
      <c r="F215" s="10">
        <f t="shared" si="18"/>
        <v>5784</v>
      </c>
      <c r="G215" s="10">
        <v>0</v>
      </c>
      <c r="H215" s="10">
        <v>0</v>
      </c>
      <c r="I215" s="10">
        <f t="shared" si="19"/>
        <v>0</v>
      </c>
      <c r="J215" s="10">
        <f t="shared" si="20"/>
        <v>0</v>
      </c>
      <c r="K215" s="19">
        <v>7907553</v>
      </c>
      <c r="L215" s="19">
        <f t="shared" si="21"/>
        <v>5253127</v>
      </c>
      <c r="M215" s="19">
        <f t="shared" si="22"/>
        <v>11447</v>
      </c>
      <c r="N215" s="19">
        <f t="shared" si="23"/>
        <v>17232</v>
      </c>
    </row>
    <row r="216" spans="1:14">
      <c r="A216" s="7" t="s">
        <v>211</v>
      </c>
      <c r="B216" s="9" t="s">
        <v>497</v>
      </c>
      <c r="C216" s="9" t="s">
        <v>492</v>
      </c>
      <c r="D216" s="5">
        <v>400</v>
      </c>
      <c r="E216" s="10">
        <v>288397</v>
      </c>
      <c r="F216" s="10">
        <f t="shared" si="18"/>
        <v>721</v>
      </c>
      <c r="G216" s="10">
        <v>483145</v>
      </c>
      <c r="H216" s="10">
        <v>0</v>
      </c>
      <c r="I216" s="10">
        <f t="shared" si="19"/>
        <v>483145</v>
      </c>
      <c r="J216" s="10">
        <f t="shared" si="20"/>
        <v>1208</v>
      </c>
      <c r="K216" s="19">
        <v>5682183</v>
      </c>
      <c r="L216" s="19">
        <f t="shared" si="21"/>
        <v>4910641</v>
      </c>
      <c r="M216" s="19">
        <f t="shared" si="22"/>
        <v>12277</v>
      </c>
      <c r="N216" s="19">
        <f t="shared" si="23"/>
        <v>14205</v>
      </c>
    </row>
    <row r="217" spans="1:14">
      <c r="A217" s="7" t="s">
        <v>212</v>
      </c>
      <c r="B217" s="9" t="s">
        <v>498</v>
      </c>
      <c r="C217" s="9" t="s">
        <v>580</v>
      </c>
      <c r="D217" s="5">
        <v>221.5</v>
      </c>
      <c r="E217" s="10">
        <v>74073</v>
      </c>
      <c r="F217" s="10">
        <f t="shared" si="18"/>
        <v>334</v>
      </c>
      <c r="G217" s="10">
        <v>0</v>
      </c>
      <c r="H217" s="10">
        <v>0</v>
      </c>
      <c r="I217" s="10">
        <f t="shared" si="19"/>
        <v>0</v>
      </c>
      <c r="J217" s="10">
        <f t="shared" si="20"/>
        <v>0</v>
      </c>
      <c r="K217" s="19">
        <v>3053485</v>
      </c>
      <c r="L217" s="19">
        <f t="shared" si="21"/>
        <v>2979412</v>
      </c>
      <c r="M217" s="19">
        <f t="shared" si="22"/>
        <v>13451</v>
      </c>
      <c r="N217" s="19">
        <f t="shared" si="23"/>
        <v>13785</v>
      </c>
    </row>
    <row r="218" spans="1:14">
      <c r="A218" s="7" t="s">
        <v>213</v>
      </c>
      <c r="B218" s="9" t="s">
        <v>499</v>
      </c>
      <c r="C218" s="9" t="s">
        <v>630</v>
      </c>
      <c r="D218" s="5">
        <v>3034.3</v>
      </c>
      <c r="E218" s="10">
        <v>3175603</v>
      </c>
      <c r="F218" s="10">
        <f t="shared" si="18"/>
        <v>1047</v>
      </c>
      <c r="G218" s="10">
        <v>1782905</v>
      </c>
      <c r="H218" s="10">
        <v>0</v>
      </c>
      <c r="I218" s="10">
        <f t="shared" si="19"/>
        <v>1782905</v>
      </c>
      <c r="J218" s="10">
        <f t="shared" si="20"/>
        <v>588</v>
      </c>
      <c r="K218" s="19">
        <v>41222692</v>
      </c>
      <c r="L218" s="19">
        <f t="shared" si="21"/>
        <v>36264184</v>
      </c>
      <c r="M218" s="19">
        <f t="shared" si="22"/>
        <v>11951</v>
      </c>
      <c r="N218" s="19">
        <f t="shared" si="23"/>
        <v>13586</v>
      </c>
    </row>
    <row r="219" spans="1:14">
      <c r="A219" s="7" t="s">
        <v>214</v>
      </c>
      <c r="B219" s="9" t="s">
        <v>500</v>
      </c>
      <c r="C219" s="9" t="s">
        <v>582</v>
      </c>
      <c r="D219" s="5">
        <v>337</v>
      </c>
      <c r="E219" s="10">
        <v>279333</v>
      </c>
      <c r="F219" s="10">
        <f t="shared" si="18"/>
        <v>829</v>
      </c>
      <c r="G219" s="10">
        <v>0</v>
      </c>
      <c r="H219" s="10">
        <v>0</v>
      </c>
      <c r="I219" s="10">
        <f t="shared" si="19"/>
        <v>0</v>
      </c>
      <c r="J219" s="10">
        <f t="shared" si="20"/>
        <v>0</v>
      </c>
      <c r="K219" s="19">
        <v>4580656</v>
      </c>
      <c r="L219" s="19">
        <f t="shared" si="21"/>
        <v>4301323</v>
      </c>
      <c r="M219" s="19">
        <f t="shared" si="22"/>
        <v>12764</v>
      </c>
      <c r="N219" s="19">
        <f t="shared" si="23"/>
        <v>13592</v>
      </c>
    </row>
    <row r="220" spans="1:14">
      <c r="A220" s="7" t="s">
        <v>215</v>
      </c>
      <c r="B220" s="9" t="s">
        <v>501</v>
      </c>
      <c r="C220" s="9" t="s">
        <v>651</v>
      </c>
      <c r="D220" s="5">
        <v>556.5</v>
      </c>
      <c r="E220" s="10">
        <v>191484</v>
      </c>
      <c r="F220" s="10">
        <f t="shared" si="18"/>
        <v>344</v>
      </c>
      <c r="G220" s="10">
        <v>466110</v>
      </c>
      <c r="H220" s="10">
        <v>0</v>
      </c>
      <c r="I220" s="10">
        <f t="shared" si="19"/>
        <v>466110</v>
      </c>
      <c r="J220" s="10">
        <f t="shared" si="20"/>
        <v>838</v>
      </c>
      <c r="K220" s="19">
        <v>8260325</v>
      </c>
      <c r="L220" s="19">
        <f t="shared" si="21"/>
        <v>7602731</v>
      </c>
      <c r="M220" s="19">
        <f t="shared" si="22"/>
        <v>13662</v>
      </c>
      <c r="N220" s="19">
        <f t="shared" si="23"/>
        <v>14843</v>
      </c>
    </row>
    <row r="221" spans="1:14">
      <c r="A221" s="7" t="s">
        <v>216</v>
      </c>
      <c r="B221" s="9" t="s">
        <v>502</v>
      </c>
      <c r="C221" s="9" t="s">
        <v>630</v>
      </c>
      <c r="D221" s="5">
        <v>638</v>
      </c>
      <c r="E221" s="10">
        <v>618378</v>
      </c>
      <c r="F221" s="10">
        <f t="shared" si="18"/>
        <v>969</v>
      </c>
      <c r="G221" s="10">
        <v>880845</v>
      </c>
      <c r="H221" s="10">
        <v>0</v>
      </c>
      <c r="I221" s="10">
        <f t="shared" si="19"/>
        <v>880845</v>
      </c>
      <c r="J221" s="10">
        <f t="shared" si="20"/>
        <v>1381</v>
      </c>
      <c r="K221" s="19">
        <v>8929664</v>
      </c>
      <c r="L221" s="19">
        <f t="shared" si="21"/>
        <v>7430441</v>
      </c>
      <c r="M221" s="19">
        <f t="shared" si="22"/>
        <v>11646</v>
      </c>
      <c r="N221" s="19">
        <f t="shared" si="23"/>
        <v>13996</v>
      </c>
    </row>
    <row r="222" spans="1:14">
      <c r="A222" s="7" t="s">
        <v>217</v>
      </c>
      <c r="B222" s="9" t="s">
        <v>503</v>
      </c>
      <c r="C222" s="9" t="s">
        <v>465</v>
      </c>
      <c r="D222" s="5">
        <v>250.5</v>
      </c>
      <c r="E222" s="10">
        <v>448417</v>
      </c>
      <c r="F222" s="10">
        <f t="shared" si="18"/>
        <v>1790</v>
      </c>
      <c r="G222" s="10">
        <v>424308</v>
      </c>
      <c r="H222" s="10">
        <v>0</v>
      </c>
      <c r="I222" s="10">
        <f t="shared" si="19"/>
        <v>424308</v>
      </c>
      <c r="J222" s="10">
        <f t="shared" si="20"/>
        <v>1694</v>
      </c>
      <c r="K222" s="19">
        <v>3888262</v>
      </c>
      <c r="L222" s="19">
        <f t="shared" si="21"/>
        <v>3015537</v>
      </c>
      <c r="M222" s="19">
        <f t="shared" si="22"/>
        <v>12038</v>
      </c>
      <c r="N222" s="19">
        <f t="shared" si="23"/>
        <v>15522</v>
      </c>
    </row>
    <row r="223" spans="1:14">
      <c r="A223" s="7" t="s">
        <v>218</v>
      </c>
      <c r="B223" s="9" t="s">
        <v>504</v>
      </c>
      <c r="C223" s="9" t="s">
        <v>653</v>
      </c>
      <c r="D223" s="5">
        <v>1027.7</v>
      </c>
      <c r="E223" s="10">
        <v>556579</v>
      </c>
      <c r="F223" s="10">
        <f t="shared" si="18"/>
        <v>542</v>
      </c>
      <c r="G223" s="10">
        <v>623000</v>
      </c>
      <c r="H223" s="10">
        <v>0</v>
      </c>
      <c r="I223" s="10">
        <f t="shared" si="19"/>
        <v>623000</v>
      </c>
      <c r="J223" s="10">
        <f t="shared" si="20"/>
        <v>606</v>
      </c>
      <c r="K223" s="19">
        <v>13269214</v>
      </c>
      <c r="L223" s="19">
        <f t="shared" si="21"/>
        <v>12089635</v>
      </c>
      <c r="M223" s="19">
        <f t="shared" si="22"/>
        <v>11764</v>
      </c>
      <c r="N223" s="19">
        <f t="shared" si="23"/>
        <v>12912</v>
      </c>
    </row>
    <row r="224" spans="1:14">
      <c r="A224" s="7" t="s">
        <v>219</v>
      </c>
      <c r="B224" s="9" t="s">
        <v>505</v>
      </c>
      <c r="C224" s="9" t="s">
        <v>646</v>
      </c>
      <c r="D224" s="5">
        <v>1524.8</v>
      </c>
      <c r="E224" s="10">
        <v>99123</v>
      </c>
      <c r="F224" s="10">
        <f t="shared" si="18"/>
        <v>65</v>
      </c>
      <c r="G224" s="10">
        <v>360161</v>
      </c>
      <c r="H224" s="10">
        <v>0</v>
      </c>
      <c r="I224" s="10">
        <f t="shared" si="19"/>
        <v>360161</v>
      </c>
      <c r="J224" s="10">
        <f t="shared" si="20"/>
        <v>236</v>
      </c>
      <c r="K224" s="19">
        <v>15696996</v>
      </c>
      <c r="L224" s="19">
        <f t="shared" si="21"/>
        <v>15237712</v>
      </c>
      <c r="M224" s="19">
        <f t="shared" si="22"/>
        <v>9993</v>
      </c>
      <c r="N224" s="19">
        <f t="shared" si="23"/>
        <v>10294</v>
      </c>
    </row>
    <row r="225" spans="1:14">
      <c r="A225" s="7" t="s">
        <v>220</v>
      </c>
      <c r="B225" s="9" t="s">
        <v>506</v>
      </c>
      <c r="C225" s="9" t="s">
        <v>655</v>
      </c>
      <c r="D225" s="5">
        <v>778.6</v>
      </c>
      <c r="E225" s="10">
        <v>344449</v>
      </c>
      <c r="F225" s="10">
        <f t="shared" si="18"/>
        <v>442</v>
      </c>
      <c r="G225" s="10">
        <v>0</v>
      </c>
      <c r="H225" s="10">
        <v>0</v>
      </c>
      <c r="I225" s="10">
        <f t="shared" si="19"/>
        <v>0</v>
      </c>
      <c r="J225" s="10">
        <f t="shared" si="20"/>
        <v>0</v>
      </c>
      <c r="K225" s="19">
        <v>8454448</v>
      </c>
      <c r="L225" s="19">
        <f t="shared" si="21"/>
        <v>8109999</v>
      </c>
      <c r="M225" s="19">
        <f t="shared" si="22"/>
        <v>10416</v>
      </c>
      <c r="N225" s="19">
        <f t="shared" si="23"/>
        <v>10859</v>
      </c>
    </row>
    <row r="226" spans="1:14">
      <c r="A226" s="7" t="s">
        <v>221</v>
      </c>
      <c r="B226" s="9" t="s">
        <v>507</v>
      </c>
      <c r="C226" s="9" t="s">
        <v>625</v>
      </c>
      <c r="D226" s="5">
        <v>5736</v>
      </c>
      <c r="E226" s="10">
        <v>2116284</v>
      </c>
      <c r="F226" s="10">
        <f t="shared" si="18"/>
        <v>369</v>
      </c>
      <c r="G226" s="10">
        <v>5371164</v>
      </c>
      <c r="H226" s="10">
        <v>0</v>
      </c>
      <c r="I226" s="10">
        <f t="shared" si="19"/>
        <v>5371164</v>
      </c>
      <c r="J226" s="10">
        <f t="shared" si="20"/>
        <v>936</v>
      </c>
      <c r="K226" s="19">
        <v>61525676</v>
      </c>
      <c r="L226" s="19">
        <f t="shared" si="21"/>
        <v>54038228</v>
      </c>
      <c r="M226" s="19">
        <f t="shared" si="22"/>
        <v>9421</v>
      </c>
      <c r="N226" s="19">
        <f t="shared" si="23"/>
        <v>10726</v>
      </c>
    </row>
    <row r="227" spans="1:14">
      <c r="A227" s="7" t="s">
        <v>222</v>
      </c>
      <c r="B227" s="9" t="s">
        <v>508</v>
      </c>
      <c r="C227" s="9" t="s">
        <v>460</v>
      </c>
      <c r="D227" s="5">
        <v>403.2</v>
      </c>
      <c r="E227" s="10">
        <v>176685</v>
      </c>
      <c r="F227" s="10">
        <f t="shared" si="18"/>
        <v>438</v>
      </c>
      <c r="G227" s="10">
        <v>0</v>
      </c>
      <c r="H227" s="10">
        <v>0</v>
      </c>
      <c r="I227" s="10">
        <f t="shared" si="19"/>
        <v>0</v>
      </c>
      <c r="J227" s="10">
        <f t="shared" si="20"/>
        <v>0</v>
      </c>
      <c r="K227" s="19">
        <v>4962795</v>
      </c>
      <c r="L227" s="19">
        <f t="shared" si="21"/>
        <v>4786110</v>
      </c>
      <c r="M227" s="19">
        <f t="shared" si="22"/>
        <v>11870</v>
      </c>
      <c r="N227" s="19">
        <f t="shared" si="23"/>
        <v>12309</v>
      </c>
    </row>
    <row r="228" spans="1:14">
      <c r="A228" s="7" t="s">
        <v>223</v>
      </c>
      <c r="B228" s="9" t="s">
        <v>509</v>
      </c>
      <c r="C228" s="9" t="s">
        <v>636</v>
      </c>
      <c r="D228" s="5">
        <v>496</v>
      </c>
      <c r="E228" s="10">
        <v>140255</v>
      </c>
      <c r="F228" s="10">
        <f t="shared" si="18"/>
        <v>283</v>
      </c>
      <c r="G228" s="10">
        <v>259016</v>
      </c>
      <c r="H228" s="10">
        <v>0</v>
      </c>
      <c r="I228" s="10">
        <f t="shared" si="19"/>
        <v>259016</v>
      </c>
      <c r="J228" s="10">
        <f t="shared" si="20"/>
        <v>522</v>
      </c>
      <c r="K228" s="19">
        <v>5380898</v>
      </c>
      <c r="L228" s="19">
        <f t="shared" si="21"/>
        <v>4981627</v>
      </c>
      <c r="M228" s="19">
        <f t="shared" si="22"/>
        <v>10044</v>
      </c>
      <c r="N228" s="19">
        <f t="shared" si="23"/>
        <v>10849</v>
      </c>
    </row>
    <row r="229" spans="1:14">
      <c r="A229" s="7" t="s">
        <v>224</v>
      </c>
      <c r="B229" s="9" t="s">
        <v>510</v>
      </c>
      <c r="C229" s="9" t="s">
        <v>636</v>
      </c>
      <c r="D229" s="5">
        <v>754.3</v>
      </c>
      <c r="E229" s="10">
        <v>92836</v>
      </c>
      <c r="F229" s="10">
        <f t="shared" si="18"/>
        <v>123</v>
      </c>
      <c r="G229" s="10">
        <v>583790</v>
      </c>
      <c r="H229" s="10">
        <v>0</v>
      </c>
      <c r="I229" s="10">
        <f t="shared" si="19"/>
        <v>583790</v>
      </c>
      <c r="J229" s="10">
        <f t="shared" si="20"/>
        <v>774</v>
      </c>
      <c r="K229" s="19">
        <v>8773894</v>
      </c>
      <c r="L229" s="19">
        <f t="shared" si="21"/>
        <v>8097268</v>
      </c>
      <c r="M229" s="19">
        <f t="shared" si="22"/>
        <v>10735</v>
      </c>
      <c r="N229" s="19">
        <f t="shared" si="23"/>
        <v>11632</v>
      </c>
    </row>
    <row r="230" spans="1:14">
      <c r="A230" s="7" t="s">
        <v>225</v>
      </c>
      <c r="B230" s="9" t="s">
        <v>511</v>
      </c>
      <c r="C230" s="9" t="s">
        <v>642</v>
      </c>
      <c r="D230" s="5">
        <v>6231.4</v>
      </c>
      <c r="E230" s="10">
        <v>3448069</v>
      </c>
      <c r="F230" s="10">
        <f t="shared" si="18"/>
        <v>553</v>
      </c>
      <c r="G230" s="10">
        <v>5168476</v>
      </c>
      <c r="H230" s="10">
        <v>0</v>
      </c>
      <c r="I230" s="10">
        <f t="shared" si="19"/>
        <v>5168476</v>
      </c>
      <c r="J230" s="10">
        <f t="shared" si="20"/>
        <v>829</v>
      </c>
      <c r="K230" s="19">
        <v>78049414</v>
      </c>
      <c r="L230" s="19">
        <f t="shared" si="21"/>
        <v>69432869</v>
      </c>
      <c r="M230" s="19">
        <f t="shared" si="22"/>
        <v>11142</v>
      </c>
      <c r="N230" s="19">
        <f t="shared" si="23"/>
        <v>12525</v>
      </c>
    </row>
    <row r="231" spans="1:14">
      <c r="A231" s="7" t="s">
        <v>226</v>
      </c>
      <c r="B231" s="9" t="s">
        <v>512</v>
      </c>
      <c r="C231" s="9" t="s">
        <v>638</v>
      </c>
      <c r="D231" s="5">
        <v>365.9</v>
      </c>
      <c r="E231" s="10">
        <v>268127</v>
      </c>
      <c r="F231" s="10">
        <f t="shared" si="18"/>
        <v>733</v>
      </c>
      <c r="G231" s="10">
        <v>170320</v>
      </c>
      <c r="H231" s="10">
        <v>0</v>
      </c>
      <c r="I231" s="10">
        <f t="shared" si="19"/>
        <v>170320</v>
      </c>
      <c r="J231" s="10">
        <f t="shared" si="20"/>
        <v>465</v>
      </c>
      <c r="K231" s="19">
        <v>4255037</v>
      </c>
      <c r="L231" s="19">
        <f t="shared" si="21"/>
        <v>3816590</v>
      </c>
      <c r="M231" s="19">
        <f t="shared" si="22"/>
        <v>10431</v>
      </c>
      <c r="N231" s="19">
        <f t="shared" si="23"/>
        <v>11629</v>
      </c>
    </row>
    <row r="232" spans="1:14">
      <c r="A232" s="7" t="s">
        <v>227</v>
      </c>
      <c r="B232" s="9" t="s">
        <v>513</v>
      </c>
      <c r="C232" s="9" t="s">
        <v>655</v>
      </c>
      <c r="D232" s="5">
        <v>1774.1</v>
      </c>
      <c r="E232" s="10">
        <v>548038</v>
      </c>
      <c r="F232" s="10">
        <f t="shared" si="18"/>
        <v>309</v>
      </c>
      <c r="G232" s="10">
        <v>1825570</v>
      </c>
      <c r="H232" s="10">
        <v>0</v>
      </c>
      <c r="I232" s="10">
        <f t="shared" si="19"/>
        <v>1825570</v>
      </c>
      <c r="J232" s="10">
        <f t="shared" si="20"/>
        <v>1029</v>
      </c>
      <c r="K232" s="19">
        <v>21763338</v>
      </c>
      <c r="L232" s="19">
        <f t="shared" si="21"/>
        <v>19389730</v>
      </c>
      <c r="M232" s="19">
        <f t="shared" si="22"/>
        <v>10929</v>
      </c>
      <c r="N232" s="19">
        <f t="shared" si="23"/>
        <v>12267</v>
      </c>
    </row>
    <row r="233" spans="1:14">
      <c r="A233" s="7" t="s">
        <v>228</v>
      </c>
      <c r="B233" s="9" t="s">
        <v>514</v>
      </c>
      <c r="C233" s="9" t="s">
        <v>655</v>
      </c>
      <c r="D233" s="5">
        <v>1949.3</v>
      </c>
      <c r="E233" s="10">
        <v>142069</v>
      </c>
      <c r="F233" s="10">
        <f t="shared" si="18"/>
        <v>73</v>
      </c>
      <c r="G233" s="10">
        <v>2617888</v>
      </c>
      <c r="H233" s="10">
        <v>0</v>
      </c>
      <c r="I233" s="10">
        <f t="shared" si="19"/>
        <v>2617888</v>
      </c>
      <c r="J233" s="10">
        <f t="shared" si="20"/>
        <v>1343</v>
      </c>
      <c r="K233" s="19">
        <v>22393939</v>
      </c>
      <c r="L233" s="19">
        <f t="shared" si="21"/>
        <v>19633982</v>
      </c>
      <c r="M233" s="19">
        <f t="shared" si="22"/>
        <v>10072</v>
      </c>
      <c r="N233" s="19">
        <f t="shared" si="23"/>
        <v>11488</v>
      </c>
    </row>
    <row r="234" spans="1:14">
      <c r="A234" s="7" t="s">
        <v>229</v>
      </c>
      <c r="B234" s="9" t="s">
        <v>515</v>
      </c>
      <c r="C234" s="9" t="s">
        <v>655</v>
      </c>
      <c r="D234" s="5">
        <v>936.8</v>
      </c>
      <c r="E234" s="10">
        <v>77783</v>
      </c>
      <c r="F234" s="10">
        <f t="shared" si="18"/>
        <v>83</v>
      </c>
      <c r="G234" s="10">
        <v>0</v>
      </c>
      <c r="H234" s="10">
        <v>292425</v>
      </c>
      <c r="I234" s="10">
        <f t="shared" si="19"/>
        <v>292425</v>
      </c>
      <c r="J234" s="10">
        <f t="shared" si="20"/>
        <v>312</v>
      </c>
      <c r="K234" s="19">
        <v>9581343</v>
      </c>
      <c r="L234" s="19">
        <f t="shared" si="21"/>
        <v>9211135</v>
      </c>
      <c r="M234" s="19">
        <f t="shared" si="22"/>
        <v>9833</v>
      </c>
      <c r="N234" s="19">
        <f t="shared" si="23"/>
        <v>10228</v>
      </c>
    </row>
    <row r="235" spans="1:14">
      <c r="A235" s="7" t="s">
        <v>230</v>
      </c>
      <c r="B235" s="9" t="s">
        <v>516</v>
      </c>
      <c r="C235" s="9" t="s">
        <v>492</v>
      </c>
      <c r="D235" s="5">
        <v>408.3</v>
      </c>
      <c r="E235" s="10">
        <v>414895</v>
      </c>
      <c r="F235" s="10">
        <f t="shared" si="18"/>
        <v>1016</v>
      </c>
      <c r="G235" s="10">
        <v>493851</v>
      </c>
      <c r="H235" s="10">
        <v>0</v>
      </c>
      <c r="I235" s="10">
        <f t="shared" si="19"/>
        <v>493851</v>
      </c>
      <c r="J235" s="10">
        <f t="shared" si="20"/>
        <v>1210</v>
      </c>
      <c r="K235" s="19">
        <v>5902373</v>
      </c>
      <c r="L235" s="19">
        <f t="shared" si="21"/>
        <v>4993627</v>
      </c>
      <c r="M235" s="19">
        <f t="shared" si="22"/>
        <v>12230</v>
      </c>
      <c r="N235" s="19">
        <f t="shared" si="23"/>
        <v>14456</v>
      </c>
    </row>
    <row r="236" spans="1:14">
      <c r="A236" s="7" t="s">
        <v>231</v>
      </c>
      <c r="B236" s="9" t="s">
        <v>517</v>
      </c>
      <c r="C236" s="9" t="s">
        <v>520</v>
      </c>
      <c r="D236" s="5">
        <v>657.9</v>
      </c>
      <c r="E236" s="10">
        <v>496126</v>
      </c>
      <c r="F236" s="10">
        <f t="shared" si="18"/>
        <v>754</v>
      </c>
      <c r="G236" s="10">
        <v>686283</v>
      </c>
      <c r="H236" s="10">
        <v>0</v>
      </c>
      <c r="I236" s="10">
        <f t="shared" si="19"/>
        <v>686283</v>
      </c>
      <c r="J236" s="10">
        <f t="shared" si="20"/>
        <v>1043</v>
      </c>
      <c r="K236" s="19">
        <v>8579494</v>
      </c>
      <c r="L236" s="19">
        <f t="shared" si="21"/>
        <v>7397085</v>
      </c>
      <c r="M236" s="19">
        <f t="shared" si="22"/>
        <v>11243</v>
      </c>
      <c r="N236" s="19">
        <f t="shared" si="23"/>
        <v>13041</v>
      </c>
    </row>
    <row r="237" spans="1:14">
      <c r="A237" s="7" t="s">
        <v>232</v>
      </c>
      <c r="B237" s="9" t="s">
        <v>518</v>
      </c>
      <c r="C237" s="9" t="s">
        <v>625</v>
      </c>
      <c r="D237" s="5">
        <v>3435.3</v>
      </c>
      <c r="E237" s="10">
        <v>1072147</v>
      </c>
      <c r="F237" s="10">
        <f t="shared" si="18"/>
        <v>312</v>
      </c>
      <c r="G237" s="10">
        <v>1871364</v>
      </c>
      <c r="H237" s="10">
        <v>0</v>
      </c>
      <c r="I237" s="10">
        <f t="shared" si="19"/>
        <v>1871364</v>
      </c>
      <c r="J237" s="10">
        <f t="shared" si="20"/>
        <v>545</v>
      </c>
      <c r="K237" s="19">
        <v>35360006</v>
      </c>
      <c r="L237" s="19">
        <f t="shared" si="21"/>
        <v>32416495</v>
      </c>
      <c r="M237" s="19">
        <f t="shared" si="22"/>
        <v>9436</v>
      </c>
      <c r="N237" s="19">
        <f t="shared" si="23"/>
        <v>10293</v>
      </c>
    </row>
    <row r="238" spans="1:14">
      <c r="A238" s="7" t="s">
        <v>233</v>
      </c>
      <c r="B238" s="9" t="s">
        <v>519</v>
      </c>
      <c r="C238" s="9" t="s">
        <v>656</v>
      </c>
      <c r="D238" s="5">
        <v>450.8</v>
      </c>
      <c r="E238" s="10">
        <v>542211</v>
      </c>
      <c r="F238" s="10">
        <f t="shared" si="18"/>
        <v>1203</v>
      </c>
      <c r="G238" s="10">
        <v>0</v>
      </c>
      <c r="H238" s="10">
        <v>0</v>
      </c>
      <c r="I238" s="10">
        <f t="shared" si="19"/>
        <v>0</v>
      </c>
      <c r="J238" s="10">
        <f t="shared" si="20"/>
        <v>0</v>
      </c>
      <c r="K238" s="19">
        <v>6355060</v>
      </c>
      <c r="L238" s="19">
        <f t="shared" si="21"/>
        <v>5812849</v>
      </c>
      <c r="M238" s="19">
        <f t="shared" si="22"/>
        <v>12895</v>
      </c>
      <c r="N238" s="19">
        <f t="shared" si="23"/>
        <v>14097</v>
      </c>
    </row>
    <row r="239" spans="1:14">
      <c r="A239" s="7" t="s">
        <v>234</v>
      </c>
      <c r="B239" s="9" t="s">
        <v>520</v>
      </c>
      <c r="C239" s="9" t="s">
        <v>520</v>
      </c>
      <c r="D239" s="5">
        <v>3640</v>
      </c>
      <c r="E239" s="10">
        <v>1519273</v>
      </c>
      <c r="F239" s="10">
        <f t="shared" si="18"/>
        <v>417</v>
      </c>
      <c r="G239" s="10">
        <v>6038188</v>
      </c>
      <c r="H239" s="10">
        <v>0</v>
      </c>
      <c r="I239" s="10">
        <f t="shared" si="19"/>
        <v>6038188</v>
      </c>
      <c r="J239" s="10">
        <f t="shared" si="20"/>
        <v>1659</v>
      </c>
      <c r="K239" s="19">
        <v>67341881</v>
      </c>
      <c r="L239" s="19">
        <f t="shared" si="21"/>
        <v>59784420</v>
      </c>
      <c r="M239" s="19">
        <f t="shared" si="22"/>
        <v>16424</v>
      </c>
      <c r="N239" s="19">
        <f t="shared" si="23"/>
        <v>18501</v>
      </c>
    </row>
    <row r="240" spans="1:14">
      <c r="A240" s="7" t="s">
        <v>235</v>
      </c>
      <c r="B240" s="9" t="s">
        <v>521</v>
      </c>
      <c r="C240" s="9" t="s">
        <v>653</v>
      </c>
      <c r="D240" s="5">
        <v>314</v>
      </c>
      <c r="E240" s="10">
        <v>30310</v>
      </c>
      <c r="F240" s="10">
        <f t="shared" si="18"/>
        <v>97</v>
      </c>
      <c r="G240" s="10">
        <v>271512</v>
      </c>
      <c r="H240" s="10">
        <v>0</v>
      </c>
      <c r="I240" s="10">
        <f t="shared" si="19"/>
        <v>271512</v>
      </c>
      <c r="J240" s="10">
        <f t="shared" si="20"/>
        <v>865</v>
      </c>
      <c r="K240" s="19">
        <v>3892801</v>
      </c>
      <c r="L240" s="19">
        <f t="shared" si="21"/>
        <v>3590979</v>
      </c>
      <c r="M240" s="19">
        <f t="shared" si="22"/>
        <v>11436</v>
      </c>
      <c r="N240" s="19">
        <f t="shared" si="23"/>
        <v>12397</v>
      </c>
    </row>
    <row r="241" spans="1:14">
      <c r="A241" s="7" t="s">
        <v>236</v>
      </c>
      <c r="B241" s="9" t="s">
        <v>522</v>
      </c>
      <c r="C241" s="9" t="s">
        <v>653</v>
      </c>
      <c r="D241" s="5">
        <v>289.8</v>
      </c>
      <c r="E241" s="10">
        <v>72057</v>
      </c>
      <c r="F241" s="10">
        <f t="shared" si="18"/>
        <v>249</v>
      </c>
      <c r="G241" s="10">
        <v>0</v>
      </c>
      <c r="H241" s="10">
        <v>0</v>
      </c>
      <c r="I241" s="10">
        <f t="shared" si="19"/>
        <v>0</v>
      </c>
      <c r="J241" s="10">
        <f t="shared" si="20"/>
        <v>0</v>
      </c>
      <c r="K241" s="19">
        <v>3507748</v>
      </c>
      <c r="L241" s="19">
        <f t="shared" si="21"/>
        <v>3435691</v>
      </c>
      <c r="M241" s="19">
        <f t="shared" si="22"/>
        <v>11855</v>
      </c>
      <c r="N241" s="19">
        <f t="shared" si="23"/>
        <v>12104</v>
      </c>
    </row>
    <row r="242" spans="1:14">
      <c r="A242" s="7" t="s">
        <v>237</v>
      </c>
      <c r="B242" s="9" t="s">
        <v>523</v>
      </c>
      <c r="C242" s="9" t="s">
        <v>632</v>
      </c>
      <c r="D242" s="5">
        <v>7102.2</v>
      </c>
      <c r="E242" s="10">
        <v>1658130</v>
      </c>
      <c r="F242" s="10">
        <f t="shared" si="18"/>
        <v>233</v>
      </c>
      <c r="G242" s="10">
        <v>6875126</v>
      </c>
      <c r="H242" s="10">
        <v>0</v>
      </c>
      <c r="I242" s="10">
        <f t="shared" si="19"/>
        <v>6875126</v>
      </c>
      <c r="J242" s="10">
        <f t="shared" si="20"/>
        <v>968</v>
      </c>
      <c r="K242" s="19">
        <v>88655921</v>
      </c>
      <c r="L242" s="19">
        <f t="shared" si="21"/>
        <v>80122665</v>
      </c>
      <c r="M242" s="19">
        <f t="shared" si="22"/>
        <v>11281</v>
      </c>
      <c r="N242" s="19">
        <f t="shared" si="23"/>
        <v>12483</v>
      </c>
    </row>
    <row r="243" spans="1:14">
      <c r="A243" s="7" t="s">
        <v>238</v>
      </c>
      <c r="B243" s="9" t="s">
        <v>524</v>
      </c>
      <c r="C243" s="9" t="s">
        <v>520</v>
      </c>
      <c r="D243" s="5">
        <v>2118</v>
      </c>
      <c r="E243" s="10">
        <v>801892</v>
      </c>
      <c r="F243" s="10">
        <f t="shared" si="18"/>
        <v>379</v>
      </c>
      <c r="G243" s="10">
        <v>3416932</v>
      </c>
      <c r="H243" s="10">
        <v>0</v>
      </c>
      <c r="I243" s="10">
        <f t="shared" si="19"/>
        <v>3416932</v>
      </c>
      <c r="J243" s="10">
        <f t="shared" si="20"/>
        <v>1613</v>
      </c>
      <c r="K243" s="19">
        <v>22177938</v>
      </c>
      <c r="L243" s="19">
        <f t="shared" si="21"/>
        <v>17959114</v>
      </c>
      <c r="M243" s="19">
        <f t="shared" si="22"/>
        <v>8479</v>
      </c>
      <c r="N243" s="19">
        <f t="shared" si="23"/>
        <v>10471</v>
      </c>
    </row>
    <row r="244" spans="1:14">
      <c r="A244" s="7" t="s">
        <v>239</v>
      </c>
      <c r="B244" s="9" t="s">
        <v>525</v>
      </c>
      <c r="C244" s="9" t="s">
        <v>642</v>
      </c>
      <c r="D244" s="5">
        <v>244.4</v>
      </c>
      <c r="E244" s="10">
        <v>148907</v>
      </c>
      <c r="F244" s="10">
        <f t="shared" si="18"/>
        <v>609</v>
      </c>
      <c r="G244" s="10">
        <v>0</v>
      </c>
      <c r="H244" s="10">
        <v>0</v>
      </c>
      <c r="I244" s="10">
        <f t="shared" si="19"/>
        <v>0</v>
      </c>
      <c r="J244" s="10">
        <f t="shared" si="20"/>
        <v>0</v>
      </c>
      <c r="K244" s="19">
        <v>3234216</v>
      </c>
      <c r="L244" s="19">
        <f t="shared" si="21"/>
        <v>3085309</v>
      </c>
      <c r="M244" s="19">
        <f t="shared" si="22"/>
        <v>12624</v>
      </c>
      <c r="N244" s="19">
        <f t="shared" si="23"/>
        <v>13233</v>
      </c>
    </row>
    <row r="245" spans="1:14">
      <c r="A245" s="7" t="s">
        <v>240</v>
      </c>
      <c r="B245" s="9" t="s">
        <v>526</v>
      </c>
      <c r="C245" s="9" t="s">
        <v>636</v>
      </c>
      <c r="D245" s="5">
        <v>817.8</v>
      </c>
      <c r="E245" s="10">
        <v>353196</v>
      </c>
      <c r="F245" s="10">
        <f t="shared" si="18"/>
        <v>432</v>
      </c>
      <c r="G245" s="10">
        <v>1074450</v>
      </c>
      <c r="H245" s="10">
        <v>0</v>
      </c>
      <c r="I245" s="10">
        <f t="shared" si="19"/>
        <v>1074450</v>
      </c>
      <c r="J245" s="10">
        <f t="shared" si="20"/>
        <v>1314</v>
      </c>
      <c r="K245" s="19">
        <v>9336271</v>
      </c>
      <c r="L245" s="19">
        <f t="shared" si="21"/>
        <v>7908625</v>
      </c>
      <c r="M245" s="19">
        <f t="shared" si="22"/>
        <v>9671</v>
      </c>
      <c r="N245" s="19">
        <f t="shared" si="23"/>
        <v>11416</v>
      </c>
    </row>
    <row r="246" spans="1:14">
      <c r="A246" s="7" t="s">
        <v>241</v>
      </c>
      <c r="B246" s="9" t="s">
        <v>527</v>
      </c>
      <c r="C246" s="9" t="s">
        <v>644</v>
      </c>
      <c r="D246" s="5">
        <v>695.5</v>
      </c>
      <c r="E246" s="10">
        <v>324433</v>
      </c>
      <c r="F246" s="10">
        <f t="shared" si="18"/>
        <v>466</v>
      </c>
      <c r="G246" s="10">
        <v>377580</v>
      </c>
      <c r="H246" s="10">
        <v>0</v>
      </c>
      <c r="I246" s="10">
        <f t="shared" si="19"/>
        <v>377580</v>
      </c>
      <c r="J246" s="10">
        <f t="shared" si="20"/>
        <v>543</v>
      </c>
      <c r="K246" s="19">
        <v>8817321</v>
      </c>
      <c r="L246" s="19">
        <f t="shared" si="21"/>
        <v>8115308</v>
      </c>
      <c r="M246" s="19">
        <f t="shared" si="22"/>
        <v>11668</v>
      </c>
      <c r="N246" s="19">
        <f t="shared" si="23"/>
        <v>12678</v>
      </c>
    </row>
    <row r="247" spans="1:14">
      <c r="A247" s="7" t="s">
        <v>242</v>
      </c>
      <c r="B247" s="9" t="s">
        <v>528</v>
      </c>
      <c r="C247" s="9" t="s">
        <v>657</v>
      </c>
      <c r="D247" s="5">
        <v>325.89999999999998</v>
      </c>
      <c r="E247" s="10">
        <v>52564</v>
      </c>
      <c r="F247" s="10">
        <f t="shared" si="18"/>
        <v>161</v>
      </c>
      <c r="G247" s="10">
        <v>296790</v>
      </c>
      <c r="H247" s="10">
        <v>0</v>
      </c>
      <c r="I247" s="10">
        <f t="shared" si="19"/>
        <v>296790</v>
      </c>
      <c r="J247" s="10">
        <f t="shared" si="20"/>
        <v>911</v>
      </c>
      <c r="K247" s="19">
        <v>4644560</v>
      </c>
      <c r="L247" s="19">
        <f t="shared" si="21"/>
        <v>4295206</v>
      </c>
      <c r="M247" s="19">
        <f t="shared" si="22"/>
        <v>13180</v>
      </c>
      <c r="N247" s="19">
        <f t="shared" si="23"/>
        <v>14251</v>
      </c>
    </row>
    <row r="248" spans="1:14">
      <c r="A248" s="7" t="s">
        <v>243</v>
      </c>
      <c r="B248" s="9" t="s">
        <v>529</v>
      </c>
      <c r="C248" s="9" t="s">
        <v>657</v>
      </c>
      <c r="D248" s="5">
        <v>356</v>
      </c>
      <c r="E248" s="10">
        <v>233005</v>
      </c>
      <c r="F248" s="10">
        <f t="shared" si="18"/>
        <v>655</v>
      </c>
      <c r="G248" s="10">
        <v>231855</v>
      </c>
      <c r="H248" s="10">
        <v>0</v>
      </c>
      <c r="I248" s="10">
        <f t="shared" si="19"/>
        <v>231855</v>
      </c>
      <c r="J248" s="10">
        <f t="shared" si="20"/>
        <v>651</v>
      </c>
      <c r="K248" s="19">
        <v>4368232</v>
      </c>
      <c r="L248" s="19">
        <f t="shared" si="21"/>
        <v>3903372</v>
      </c>
      <c r="M248" s="19">
        <f t="shared" si="22"/>
        <v>10965</v>
      </c>
      <c r="N248" s="19">
        <f t="shared" si="23"/>
        <v>12270</v>
      </c>
    </row>
    <row r="249" spans="1:14">
      <c r="A249" s="7" t="s">
        <v>244</v>
      </c>
      <c r="B249" s="9" t="s">
        <v>530</v>
      </c>
      <c r="C249" s="9" t="s">
        <v>520</v>
      </c>
      <c r="D249" s="5">
        <v>1857.7</v>
      </c>
      <c r="E249" s="10">
        <v>1321221</v>
      </c>
      <c r="F249" s="10">
        <f t="shared" si="18"/>
        <v>711</v>
      </c>
      <c r="G249" s="10">
        <v>1819605</v>
      </c>
      <c r="H249" s="10">
        <v>0</v>
      </c>
      <c r="I249" s="10">
        <f t="shared" si="19"/>
        <v>1819605</v>
      </c>
      <c r="J249" s="10">
        <f t="shared" si="20"/>
        <v>979</v>
      </c>
      <c r="K249" s="19">
        <v>18825591</v>
      </c>
      <c r="L249" s="19">
        <f t="shared" si="21"/>
        <v>15684765</v>
      </c>
      <c r="M249" s="19">
        <f t="shared" si="22"/>
        <v>8443</v>
      </c>
      <c r="N249" s="19">
        <f t="shared" si="23"/>
        <v>10134</v>
      </c>
    </row>
    <row r="250" spans="1:14">
      <c r="A250" s="7" t="s">
        <v>245</v>
      </c>
      <c r="B250" s="9" t="s">
        <v>531</v>
      </c>
      <c r="C250" s="9" t="s">
        <v>657</v>
      </c>
      <c r="D250" s="5">
        <v>2302.6999999999998</v>
      </c>
      <c r="E250" s="10">
        <v>925070</v>
      </c>
      <c r="F250" s="10">
        <f t="shared" si="18"/>
        <v>402</v>
      </c>
      <c r="G250" s="10">
        <v>1944452</v>
      </c>
      <c r="H250" s="10">
        <v>0</v>
      </c>
      <c r="I250" s="10">
        <f t="shared" si="19"/>
        <v>1944452</v>
      </c>
      <c r="J250" s="10">
        <f t="shared" si="20"/>
        <v>844</v>
      </c>
      <c r="K250" s="19">
        <v>35787735</v>
      </c>
      <c r="L250" s="19">
        <f t="shared" si="21"/>
        <v>32918213</v>
      </c>
      <c r="M250" s="19">
        <f t="shared" si="22"/>
        <v>14295</v>
      </c>
      <c r="N250" s="19">
        <f t="shared" si="23"/>
        <v>15542</v>
      </c>
    </row>
    <row r="251" spans="1:14">
      <c r="A251" s="7" t="s">
        <v>246</v>
      </c>
      <c r="B251" s="9" t="s">
        <v>532</v>
      </c>
      <c r="C251" s="9" t="s">
        <v>658</v>
      </c>
      <c r="D251" s="5">
        <v>893.3</v>
      </c>
      <c r="E251" s="10">
        <v>593338</v>
      </c>
      <c r="F251" s="10">
        <f t="shared" si="18"/>
        <v>664</v>
      </c>
      <c r="G251" s="10">
        <v>1243090</v>
      </c>
      <c r="H251" s="10">
        <v>0</v>
      </c>
      <c r="I251" s="10">
        <f t="shared" si="19"/>
        <v>1243090</v>
      </c>
      <c r="J251" s="10">
        <f t="shared" si="20"/>
        <v>1392</v>
      </c>
      <c r="K251" s="19">
        <v>11963160</v>
      </c>
      <c r="L251" s="19">
        <f t="shared" si="21"/>
        <v>10126732</v>
      </c>
      <c r="M251" s="19">
        <f t="shared" si="22"/>
        <v>11336</v>
      </c>
      <c r="N251" s="19">
        <f t="shared" si="23"/>
        <v>13392</v>
      </c>
    </row>
    <row r="252" spans="1:14">
      <c r="A252" s="7" t="s">
        <v>247</v>
      </c>
      <c r="B252" s="9" t="s">
        <v>533</v>
      </c>
      <c r="C252" s="9" t="s">
        <v>354</v>
      </c>
      <c r="D252" s="5">
        <v>386</v>
      </c>
      <c r="E252" s="10">
        <v>131772</v>
      </c>
      <c r="F252" s="10">
        <f t="shared" si="18"/>
        <v>341</v>
      </c>
      <c r="G252" s="10">
        <v>318645</v>
      </c>
      <c r="H252" s="10">
        <v>0</v>
      </c>
      <c r="I252" s="10">
        <f t="shared" si="19"/>
        <v>318645</v>
      </c>
      <c r="J252" s="10">
        <f t="shared" si="20"/>
        <v>826</v>
      </c>
      <c r="K252" s="19">
        <v>5738926</v>
      </c>
      <c r="L252" s="19">
        <f t="shared" si="21"/>
        <v>5288509</v>
      </c>
      <c r="M252" s="19">
        <f t="shared" si="22"/>
        <v>13701</v>
      </c>
      <c r="N252" s="19">
        <f t="shared" si="23"/>
        <v>14868</v>
      </c>
    </row>
    <row r="253" spans="1:14">
      <c r="A253" s="7" t="s">
        <v>248</v>
      </c>
      <c r="B253" s="9" t="s">
        <v>534</v>
      </c>
      <c r="C253" s="9" t="s">
        <v>659</v>
      </c>
      <c r="D253" s="5">
        <v>72.5</v>
      </c>
      <c r="E253" s="10">
        <v>76733</v>
      </c>
      <c r="F253" s="10">
        <f t="shared" si="18"/>
        <v>1058</v>
      </c>
      <c r="G253" s="10">
        <v>0</v>
      </c>
      <c r="H253" s="10">
        <v>0</v>
      </c>
      <c r="I253" s="10">
        <f t="shared" si="19"/>
        <v>0</v>
      </c>
      <c r="J253" s="10">
        <f t="shared" si="20"/>
        <v>0</v>
      </c>
      <c r="K253" s="19">
        <v>1565252</v>
      </c>
      <c r="L253" s="19">
        <f t="shared" si="21"/>
        <v>1488519</v>
      </c>
      <c r="M253" s="19">
        <f t="shared" si="22"/>
        <v>20531</v>
      </c>
      <c r="N253" s="19">
        <f t="shared" si="23"/>
        <v>21590</v>
      </c>
    </row>
    <row r="254" spans="1:14">
      <c r="A254" s="7" t="s">
        <v>249</v>
      </c>
      <c r="B254" s="9" t="s">
        <v>535</v>
      </c>
      <c r="C254" s="9" t="s">
        <v>520</v>
      </c>
      <c r="D254" s="5">
        <v>2576</v>
      </c>
      <c r="E254" s="10">
        <v>2370731</v>
      </c>
      <c r="F254" s="10">
        <f t="shared" si="18"/>
        <v>920</v>
      </c>
      <c r="G254" s="10">
        <v>2321718</v>
      </c>
      <c r="H254" s="10">
        <v>0</v>
      </c>
      <c r="I254" s="10">
        <f t="shared" si="19"/>
        <v>2321718</v>
      </c>
      <c r="J254" s="10">
        <f t="shared" si="20"/>
        <v>901</v>
      </c>
      <c r="K254" s="19">
        <v>26652410</v>
      </c>
      <c r="L254" s="19">
        <f t="shared" si="21"/>
        <v>21959961</v>
      </c>
      <c r="M254" s="19">
        <f t="shared" si="22"/>
        <v>8525</v>
      </c>
      <c r="N254" s="19">
        <f t="shared" si="23"/>
        <v>10346</v>
      </c>
    </row>
    <row r="255" spans="1:14">
      <c r="A255" s="7" t="s">
        <v>250</v>
      </c>
      <c r="B255" s="9" t="s">
        <v>536</v>
      </c>
      <c r="C255" s="9" t="s">
        <v>657</v>
      </c>
      <c r="D255" s="5">
        <v>2619.3000000000002</v>
      </c>
      <c r="E255" s="10">
        <v>313648</v>
      </c>
      <c r="F255" s="10">
        <f t="shared" si="18"/>
        <v>120</v>
      </c>
      <c r="G255" s="10">
        <v>2738540</v>
      </c>
      <c r="H255" s="10">
        <v>0</v>
      </c>
      <c r="I255" s="10">
        <f t="shared" si="19"/>
        <v>2738540</v>
      </c>
      <c r="J255" s="10">
        <f t="shared" si="20"/>
        <v>1046</v>
      </c>
      <c r="K255" s="19">
        <v>30322206</v>
      </c>
      <c r="L255" s="19">
        <f t="shared" si="21"/>
        <v>27270018</v>
      </c>
      <c r="M255" s="19">
        <f t="shared" si="22"/>
        <v>10411</v>
      </c>
      <c r="N255" s="19">
        <f t="shared" si="23"/>
        <v>11576</v>
      </c>
    </row>
    <row r="256" spans="1:14">
      <c r="A256" s="7" t="s">
        <v>251</v>
      </c>
      <c r="B256" s="9" t="s">
        <v>537</v>
      </c>
      <c r="C256" s="9" t="s">
        <v>657</v>
      </c>
      <c r="D256" s="5">
        <v>157.19999999999999</v>
      </c>
      <c r="E256" s="10">
        <v>67194</v>
      </c>
      <c r="F256" s="10">
        <f t="shared" si="18"/>
        <v>427</v>
      </c>
      <c r="G256" s="10">
        <v>0</v>
      </c>
      <c r="H256" s="10">
        <v>0</v>
      </c>
      <c r="I256" s="10">
        <f t="shared" si="19"/>
        <v>0</v>
      </c>
      <c r="J256" s="10">
        <f t="shared" si="20"/>
        <v>0</v>
      </c>
      <c r="K256" s="19">
        <v>2227618</v>
      </c>
      <c r="L256" s="19">
        <f t="shared" si="21"/>
        <v>2160424</v>
      </c>
      <c r="M256" s="19">
        <f t="shared" si="22"/>
        <v>13743</v>
      </c>
      <c r="N256" s="19">
        <f t="shared" si="23"/>
        <v>14171</v>
      </c>
    </row>
    <row r="257" spans="1:14">
      <c r="A257" s="7" t="s">
        <v>252</v>
      </c>
      <c r="B257" s="9" t="s">
        <v>538</v>
      </c>
      <c r="C257" s="9" t="s">
        <v>646</v>
      </c>
      <c r="D257" s="5">
        <v>1038</v>
      </c>
      <c r="E257" s="10">
        <v>1989687</v>
      </c>
      <c r="F257" s="10">
        <f t="shared" si="18"/>
        <v>1917</v>
      </c>
      <c r="G257" s="10">
        <v>529830</v>
      </c>
      <c r="H257" s="10">
        <v>0</v>
      </c>
      <c r="I257" s="10">
        <f t="shared" si="19"/>
        <v>529830</v>
      </c>
      <c r="J257" s="10">
        <f t="shared" si="20"/>
        <v>510</v>
      </c>
      <c r="K257" s="19">
        <v>14835615</v>
      </c>
      <c r="L257" s="19">
        <f t="shared" si="21"/>
        <v>12316098</v>
      </c>
      <c r="M257" s="19">
        <f t="shared" si="22"/>
        <v>11865</v>
      </c>
      <c r="N257" s="19">
        <f t="shared" si="23"/>
        <v>14293</v>
      </c>
    </row>
    <row r="258" spans="1:14">
      <c r="A258" s="7" t="s">
        <v>253</v>
      </c>
      <c r="B258" s="9" t="s">
        <v>539</v>
      </c>
      <c r="C258" s="9" t="s">
        <v>654</v>
      </c>
      <c r="D258" s="5">
        <v>118</v>
      </c>
      <c r="E258" s="10">
        <v>86052</v>
      </c>
      <c r="F258" s="10">
        <f t="shared" si="18"/>
        <v>729</v>
      </c>
      <c r="G258" s="10">
        <v>0</v>
      </c>
      <c r="H258" s="10">
        <v>0</v>
      </c>
      <c r="I258" s="10">
        <f t="shared" si="19"/>
        <v>0</v>
      </c>
      <c r="J258" s="10">
        <f t="shared" si="20"/>
        <v>0</v>
      </c>
      <c r="K258" s="19">
        <v>2012170</v>
      </c>
      <c r="L258" s="19">
        <f t="shared" si="21"/>
        <v>1926118</v>
      </c>
      <c r="M258" s="19">
        <f t="shared" si="22"/>
        <v>16323</v>
      </c>
      <c r="N258" s="19">
        <f t="shared" si="23"/>
        <v>17052</v>
      </c>
    </row>
    <row r="259" spans="1:14">
      <c r="A259" s="7" t="s">
        <v>254</v>
      </c>
      <c r="B259" s="9" t="s">
        <v>540</v>
      </c>
      <c r="C259" s="9" t="s">
        <v>660</v>
      </c>
      <c r="D259" s="5">
        <v>8039.5</v>
      </c>
      <c r="E259" s="10">
        <v>7371771</v>
      </c>
      <c r="F259" s="10">
        <f t="shared" si="18"/>
        <v>917</v>
      </c>
      <c r="G259" s="10">
        <v>2519321</v>
      </c>
      <c r="H259" s="10">
        <v>0</v>
      </c>
      <c r="I259" s="10">
        <f t="shared" si="19"/>
        <v>2519321</v>
      </c>
      <c r="J259" s="10">
        <f t="shared" si="20"/>
        <v>313</v>
      </c>
      <c r="K259" s="19">
        <v>96200424</v>
      </c>
      <c r="L259" s="19">
        <f t="shared" si="21"/>
        <v>86309332</v>
      </c>
      <c r="M259" s="19">
        <f t="shared" si="22"/>
        <v>10736</v>
      </c>
      <c r="N259" s="19">
        <f t="shared" si="23"/>
        <v>11966</v>
      </c>
    </row>
    <row r="260" spans="1:14">
      <c r="A260" s="7" t="s">
        <v>255</v>
      </c>
      <c r="B260" s="9" t="s">
        <v>541</v>
      </c>
      <c r="C260" s="9" t="s">
        <v>574</v>
      </c>
      <c r="D260" s="5">
        <v>139.19999999999999</v>
      </c>
      <c r="E260" s="10">
        <v>172540</v>
      </c>
      <c r="F260" s="10">
        <f t="shared" si="18"/>
        <v>1240</v>
      </c>
      <c r="G260" s="10">
        <v>283800</v>
      </c>
      <c r="H260" s="10">
        <v>0</v>
      </c>
      <c r="I260" s="10">
        <f t="shared" si="19"/>
        <v>283800</v>
      </c>
      <c r="J260" s="10">
        <f t="shared" si="20"/>
        <v>2039</v>
      </c>
      <c r="K260" s="19">
        <v>2339161</v>
      </c>
      <c r="L260" s="19">
        <f t="shared" si="21"/>
        <v>1882821</v>
      </c>
      <c r="M260" s="19">
        <f t="shared" si="22"/>
        <v>13526</v>
      </c>
      <c r="N260" s="19">
        <f t="shared" si="23"/>
        <v>16804</v>
      </c>
    </row>
    <row r="261" spans="1:14">
      <c r="A261" s="7" t="s">
        <v>256</v>
      </c>
      <c r="B261" s="9" t="s">
        <v>542</v>
      </c>
      <c r="C261" s="9" t="s">
        <v>574</v>
      </c>
      <c r="D261" s="5">
        <v>240.5</v>
      </c>
      <c r="E261" s="10">
        <v>144314</v>
      </c>
      <c r="F261" s="10">
        <f t="shared" si="18"/>
        <v>600</v>
      </c>
      <c r="G261" s="10">
        <v>0</v>
      </c>
      <c r="H261" s="10">
        <v>0</v>
      </c>
      <c r="I261" s="10">
        <f t="shared" si="19"/>
        <v>0</v>
      </c>
      <c r="J261" s="10">
        <f t="shared" si="20"/>
        <v>0</v>
      </c>
      <c r="K261" s="19">
        <v>3230815</v>
      </c>
      <c r="L261" s="19">
        <f t="shared" si="21"/>
        <v>3086501</v>
      </c>
      <c r="M261" s="19">
        <f t="shared" si="22"/>
        <v>12834</v>
      </c>
      <c r="N261" s="19">
        <f t="shared" si="23"/>
        <v>13434</v>
      </c>
    </row>
    <row r="262" spans="1:14">
      <c r="A262" s="7" t="s">
        <v>257</v>
      </c>
      <c r="B262" s="9" t="s">
        <v>543</v>
      </c>
      <c r="C262" s="9" t="s">
        <v>634</v>
      </c>
      <c r="D262" s="5">
        <v>202.5</v>
      </c>
      <c r="E262" s="10">
        <v>41820</v>
      </c>
      <c r="F262" s="10">
        <f t="shared" si="18"/>
        <v>207</v>
      </c>
      <c r="G262" s="10">
        <v>0</v>
      </c>
      <c r="H262" s="10">
        <v>0</v>
      </c>
      <c r="I262" s="10">
        <f t="shared" si="19"/>
        <v>0</v>
      </c>
      <c r="J262" s="10">
        <f t="shared" si="20"/>
        <v>0</v>
      </c>
      <c r="K262" s="19">
        <v>2690263</v>
      </c>
      <c r="L262" s="19">
        <f t="shared" si="21"/>
        <v>2648443</v>
      </c>
      <c r="M262" s="19">
        <f t="shared" si="22"/>
        <v>13079</v>
      </c>
      <c r="N262" s="19">
        <f t="shared" si="23"/>
        <v>13285</v>
      </c>
    </row>
    <row r="263" spans="1:14">
      <c r="A263" s="7" t="s">
        <v>258</v>
      </c>
      <c r="B263" s="9" t="s">
        <v>544</v>
      </c>
      <c r="C263" s="9" t="s">
        <v>661</v>
      </c>
      <c r="D263" s="5">
        <v>4597.3</v>
      </c>
      <c r="E263" s="10">
        <v>801259</v>
      </c>
      <c r="F263" s="10">
        <f t="shared" ref="F263:F293" si="24">E263/D263</f>
        <v>174</v>
      </c>
      <c r="G263" s="10">
        <v>2077045</v>
      </c>
      <c r="H263" s="10">
        <v>0</v>
      </c>
      <c r="I263" s="10">
        <f t="shared" ref="I263:I291" si="25">G263+H263</f>
        <v>2077045</v>
      </c>
      <c r="J263" s="10">
        <f t="shared" ref="J263:J293" si="26">I263/D263</f>
        <v>452</v>
      </c>
      <c r="K263" s="19">
        <v>51131983</v>
      </c>
      <c r="L263" s="19">
        <f t="shared" ref="L263:L291" si="27">K263-E263-I263</f>
        <v>48253679</v>
      </c>
      <c r="M263" s="19">
        <f t="shared" ref="M263:M293" si="28">L263/D263</f>
        <v>10496</v>
      </c>
      <c r="N263" s="19">
        <f t="shared" ref="N263:N293" si="29">K263/D263</f>
        <v>11122</v>
      </c>
    </row>
    <row r="264" spans="1:14">
      <c r="A264" s="7" t="s">
        <v>259</v>
      </c>
      <c r="B264" s="9" t="s">
        <v>545</v>
      </c>
      <c r="C264" s="9" t="s">
        <v>646</v>
      </c>
      <c r="D264" s="5">
        <v>324</v>
      </c>
      <c r="E264" s="10">
        <v>121111</v>
      </c>
      <c r="F264" s="10">
        <f t="shared" si="24"/>
        <v>374</v>
      </c>
      <c r="G264" s="10">
        <v>300200</v>
      </c>
      <c r="H264" s="10">
        <v>0</v>
      </c>
      <c r="I264" s="10">
        <f t="shared" si="25"/>
        <v>300200</v>
      </c>
      <c r="J264" s="10">
        <f t="shared" si="26"/>
        <v>927</v>
      </c>
      <c r="K264" s="19">
        <v>4816047</v>
      </c>
      <c r="L264" s="19">
        <f t="shared" si="27"/>
        <v>4394736</v>
      </c>
      <c r="M264" s="19">
        <f t="shared" si="28"/>
        <v>13564</v>
      </c>
      <c r="N264" s="19">
        <f t="shared" si="29"/>
        <v>14864</v>
      </c>
    </row>
    <row r="265" spans="1:14">
      <c r="A265" s="7" t="s">
        <v>260</v>
      </c>
      <c r="B265" s="9" t="s">
        <v>546</v>
      </c>
      <c r="C265" s="9" t="s">
        <v>659</v>
      </c>
      <c r="D265" s="5">
        <v>241.5</v>
      </c>
      <c r="E265" s="10">
        <v>514446</v>
      </c>
      <c r="F265" s="10">
        <f t="shared" si="24"/>
        <v>2130</v>
      </c>
      <c r="G265" s="10">
        <v>0</v>
      </c>
      <c r="H265" s="10">
        <v>0</v>
      </c>
      <c r="I265" s="10">
        <f t="shared" si="25"/>
        <v>0</v>
      </c>
      <c r="J265" s="10">
        <f t="shared" si="26"/>
        <v>0</v>
      </c>
      <c r="K265" s="19">
        <v>3514459</v>
      </c>
      <c r="L265" s="19">
        <f t="shared" si="27"/>
        <v>3000013</v>
      </c>
      <c r="M265" s="19">
        <f t="shared" si="28"/>
        <v>12422</v>
      </c>
      <c r="N265" s="19">
        <f t="shared" si="29"/>
        <v>14553</v>
      </c>
    </row>
    <row r="266" spans="1:14">
      <c r="A266" s="7" t="s">
        <v>261</v>
      </c>
      <c r="B266" s="9" t="s">
        <v>547</v>
      </c>
      <c r="C266" s="9" t="s">
        <v>661</v>
      </c>
      <c r="D266" s="5">
        <v>676.6</v>
      </c>
      <c r="E266" s="10">
        <v>547329</v>
      </c>
      <c r="F266" s="10">
        <f t="shared" si="24"/>
        <v>809</v>
      </c>
      <c r="G266" s="10">
        <v>660724</v>
      </c>
      <c r="H266" s="10">
        <v>0</v>
      </c>
      <c r="I266" s="10">
        <f t="shared" si="25"/>
        <v>660724</v>
      </c>
      <c r="J266" s="10">
        <f t="shared" si="26"/>
        <v>977</v>
      </c>
      <c r="K266" s="19">
        <v>9670314</v>
      </c>
      <c r="L266" s="19">
        <f t="shared" si="27"/>
        <v>8462261</v>
      </c>
      <c r="M266" s="19">
        <f t="shared" si="28"/>
        <v>12507</v>
      </c>
      <c r="N266" s="19">
        <f t="shared" si="29"/>
        <v>14293</v>
      </c>
    </row>
    <row r="267" spans="1:14">
      <c r="A267" s="7" t="s">
        <v>262</v>
      </c>
      <c r="B267" s="9" t="s">
        <v>548</v>
      </c>
      <c r="C267" s="9" t="s">
        <v>644</v>
      </c>
      <c r="D267" s="5">
        <v>686.4</v>
      </c>
      <c r="E267" s="10">
        <v>228093</v>
      </c>
      <c r="F267" s="10">
        <f t="shared" si="24"/>
        <v>332</v>
      </c>
      <c r="G267" s="10">
        <v>0</v>
      </c>
      <c r="H267" s="10">
        <v>0</v>
      </c>
      <c r="I267" s="10">
        <f t="shared" si="25"/>
        <v>0</v>
      </c>
      <c r="J267" s="10">
        <f t="shared" si="26"/>
        <v>0</v>
      </c>
      <c r="K267" s="19">
        <v>8055501</v>
      </c>
      <c r="L267" s="19">
        <f t="shared" si="27"/>
        <v>7827408</v>
      </c>
      <c r="M267" s="19">
        <f t="shared" si="28"/>
        <v>11404</v>
      </c>
      <c r="N267" s="19">
        <f t="shared" si="29"/>
        <v>11736</v>
      </c>
    </row>
    <row r="268" spans="1:14">
      <c r="A268" s="7" t="s">
        <v>263</v>
      </c>
      <c r="B268" s="9" t="s">
        <v>549</v>
      </c>
      <c r="C268" s="9" t="s">
        <v>646</v>
      </c>
      <c r="D268" s="5">
        <v>463.5</v>
      </c>
      <c r="E268" s="10">
        <v>197402</v>
      </c>
      <c r="F268" s="10">
        <f t="shared" si="24"/>
        <v>426</v>
      </c>
      <c r="G268" s="10">
        <v>1055690</v>
      </c>
      <c r="H268" s="10">
        <v>0</v>
      </c>
      <c r="I268" s="10">
        <f t="shared" si="25"/>
        <v>1055690</v>
      </c>
      <c r="J268" s="10">
        <f t="shared" si="26"/>
        <v>2278</v>
      </c>
      <c r="K268" s="19">
        <v>6953715</v>
      </c>
      <c r="L268" s="19">
        <f t="shared" si="27"/>
        <v>5700623</v>
      </c>
      <c r="M268" s="19">
        <f t="shared" si="28"/>
        <v>12299</v>
      </c>
      <c r="N268" s="19">
        <f t="shared" si="29"/>
        <v>15003</v>
      </c>
    </row>
    <row r="269" spans="1:14">
      <c r="A269" s="7" t="s">
        <v>264</v>
      </c>
      <c r="B269" s="9" t="s">
        <v>550</v>
      </c>
      <c r="C269" s="9" t="s">
        <v>465</v>
      </c>
      <c r="D269" s="5">
        <v>2870.4</v>
      </c>
      <c r="E269" s="10">
        <v>2549989</v>
      </c>
      <c r="F269" s="10">
        <f t="shared" si="24"/>
        <v>888</v>
      </c>
      <c r="G269" s="10">
        <v>0</v>
      </c>
      <c r="H269" s="10">
        <v>0</v>
      </c>
      <c r="I269" s="10">
        <f t="shared" si="25"/>
        <v>0</v>
      </c>
      <c r="J269" s="10">
        <f t="shared" si="26"/>
        <v>0</v>
      </c>
      <c r="K269" s="19">
        <v>40679099</v>
      </c>
      <c r="L269" s="19">
        <f t="shared" si="27"/>
        <v>38129110</v>
      </c>
      <c r="M269" s="19">
        <f t="shared" si="28"/>
        <v>13284</v>
      </c>
      <c r="N269" s="19">
        <f t="shared" si="29"/>
        <v>14172</v>
      </c>
    </row>
    <row r="270" spans="1:14">
      <c r="A270" s="7" t="s">
        <v>265</v>
      </c>
      <c r="B270" s="9" t="s">
        <v>551</v>
      </c>
      <c r="C270" s="9" t="s">
        <v>586</v>
      </c>
      <c r="D270" s="5">
        <v>1922.6</v>
      </c>
      <c r="E270" s="10">
        <v>2248521</v>
      </c>
      <c r="F270" s="10">
        <f t="shared" si="24"/>
        <v>1170</v>
      </c>
      <c r="G270" s="10">
        <v>3677325</v>
      </c>
      <c r="H270" s="10">
        <v>0</v>
      </c>
      <c r="I270" s="10">
        <f t="shared" si="25"/>
        <v>3677325</v>
      </c>
      <c r="J270" s="10">
        <f t="shared" si="26"/>
        <v>1913</v>
      </c>
      <c r="K270" s="19">
        <v>45222356</v>
      </c>
      <c r="L270" s="19">
        <f t="shared" si="27"/>
        <v>39296510</v>
      </c>
      <c r="M270" s="19">
        <f t="shared" si="28"/>
        <v>20439</v>
      </c>
      <c r="N270" s="19">
        <f t="shared" si="29"/>
        <v>23521</v>
      </c>
    </row>
    <row r="271" spans="1:14">
      <c r="A271" s="7" t="s">
        <v>266</v>
      </c>
      <c r="B271" s="9" t="s">
        <v>552</v>
      </c>
      <c r="C271" s="9" t="s">
        <v>627</v>
      </c>
      <c r="D271" s="5">
        <v>1522.8</v>
      </c>
      <c r="E271" s="10">
        <v>764576</v>
      </c>
      <c r="F271" s="10">
        <f t="shared" si="24"/>
        <v>502</v>
      </c>
      <c r="G271" s="10">
        <v>3074138</v>
      </c>
      <c r="H271" s="10">
        <v>807</v>
      </c>
      <c r="I271" s="10">
        <f t="shared" si="25"/>
        <v>3074945</v>
      </c>
      <c r="J271" s="10">
        <f t="shared" si="26"/>
        <v>2019</v>
      </c>
      <c r="K271" s="19">
        <v>19837088</v>
      </c>
      <c r="L271" s="19">
        <f t="shared" si="27"/>
        <v>15997567</v>
      </c>
      <c r="M271" s="19">
        <f t="shared" si="28"/>
        <v>10505</v>
      </c>
      <c r="N271" s="19">
        <f t="shared" si="29"/>
        <v>13027</v>
      </c>
    </row>
    <row r="272" spans="1:14">
      <c r="A272" s="7" t="s">
        <v>267</v>
      </c>
      <c r="B272" s="9" t="s">
        <v>553</v>
      </c>
      <c r="C272" s="9" t="s">
        <v>586</v>
      </c>
      <c r="D272" s="5">
        <v>273.8</v>
      </c>
      <c r="E272" s="10">
        <v>59822</v>
      </c>
      <c r="F272" s="10">
        <f t="shared" si="24"/>
        <v>218</v>
      </c>
      <c r="G272" s="10">
        <v>311545</v>
      </c>
      <c r="H272" s="10">
        <v>0</v>
      </c>
      <c r="I272" s="10">
        <f t="shared" si="25"/>
        <v>311545</v>
      </c>
      <c r="J272" s="10">
        <f t="shared" si="26"/>
        <v>1138</v>
      </c>
      <c r="K272" s="19">
        <v>3899317</v>
      </c>
      <c r="L272" s="19">
        <f t="shared" si="27"/>
        <v>3527950</v>
      </c>
      <c r="M272" s="19">
        <f t="shared" si="28"/>
        <v>12885</v>
      </c>
      <c r="N272" s="19">
        <f t="shared" si="29"/>
        <v>14241</v>
      </c>
    </row>
    <row r="273" spans="1:14">
      <c r="A273" s="7" t="s">
        <v>268</v>
      </c>
      <c r="B273" s="9" t="s">
        <v>554</v>
      </c>
      <c r="C273" s="9" t="s">
        <v>342</v>
      </c>
      <c r="D273" s="5">
        <v>1008</v>
      </c>
      <c r="E273" s="10">
        <v>360936</v>
      </c>
      <c r="F273" s="10">
        <f t="shared" si="24"/>
        <v>358</v>
      </c>
      <c r="G273" s="10">
        <v>0</v>
      </c>
      <c r="H273" s="10">
        <v>0</v>
      </c>
      <c r="I273" s="10">
        <f t="shared" si="25"/>
        <v>0</v>
      </c>
      <c r="J273" s="10">
        <f t="shared" si="26"/>
        <v>0</v>
      </c>
      <c r="K273" s="19">
        <v>11900125</v>
      </c>
      <c r="L273" s="19">
        <f t="shared" si="27"/>
        <v>11539189</v>
      </c>
      <c r="M273" s="19">
        <f t="shared" si="28"/>
        <v>11448</v>
      </c>
      <c r="N273" s="19">
        <f t="shared" si="29"/>
        <v>11806</v>
      </c>
    </row>
    <row r="274" spans="1:14">
      <c r="A274" s="7" t="s">
        <v>269</v>
      </c>
      <c r="B274" s="9" t="s">
        <v>555</v>
      </c>
      <c r="C274" s="9" t="s">
        <v>467</v>
      </c>
      <c r="D274" s="5">
        <v>457.5</v>
      </c>
      <c r="E274" s="10">
        <v>366837</v>
      </c>
      <c r="F274" s="10">
        <f t="shared" si="24"/>
        <v>802</v>
      </c>
      <c r="G274" s="10">
        <v>746512</v>
      </c>
      <c r="H274" s="10">
        <v>0</v>
      </c>
      <c r="I274" s="10">
        <f t="shared" si="25"/>
        <v>746512</v>
      </c>
      <c r="J274" s="10">
        <f t="shared" si="26"/>
        <v>1632</v>
      </c>
      <c r="K274" s="19">
        <v>6940654</v>
      </c>
      <c r="L274" s="19">
        <f t="shared" si="27"/>
        <v>5827305</v>
      </c>
      <c r="M274" s="19">
        <f t="shared" si="28"/>
        <v>12737</v>
      </c>
      <c r="N274" s="19">
        <f t="shared" si="29"/>
        <v>15171</v>
      </c>
    </row>
    <row r="275" spans="1:14">
      <c r="A275" s="7" t="s">
        <v>270</v>
      </c>
      <c r="B275" s="9" t="s">
        <v>556</v>
      </c>
      <c r="C275" s="9" t="s">
        <v>662</v>
      </c>
      <c r="D275" s="5">
        <v>894.8</v>
      </c>
      <c r="E275" s="10">
        <v>759994</v>
      </c>
      <c r="F275" s="10">
        <f t="shared" si="24"/>
        <v>849</v>
      </c>
      <c r="G275" s="10">
        <v>473926</v>
      </c>
      <c r="H275" s="10">
        <v>0</v>
      </c>
      <c r="I275" s="10">
        <f t="shared" si="25"/>
        <v>473926</v>
      </c>
      <c r="J275" s="10">
        <f t="shared" si="26"/>
        <v>530</v>
      </c>
      <c r="K275" s="19">
        <v>14629923</v>
      </c>
      <c r="L275" s="19">
        <f t="shared" si="27"/>
        <v>13396003</v>
      </c>
      <c r="M275" s="19">
        <f t="shared" si="28"/>
        <v>14971</v>
      </c>
      <c r="N275" s="19">
        <f t="shared" si="29"/>
        <v>16350</v>
      </c>
    </row>
    <row r="276" spans="1:14">
      <c r="A276" s="7" t="s">
        <v>271</v>
      </c>
      <c r="B276" s="9" t="s">
        <v>557</v>
      </c>
      <c r="C276" s="9" t="s">
        <v>662</v>
      </c>
      <c r="D276" s="5">
        <v>188.5</v>
      </c>
      <c r="E276" s="10">
        <v>101180</v>
      </c>
      <c r="F276" s="10">
        <f t="shared" si="24"/>
        <v>537</v>
      </c>
      <c r="G276" s="10">
        <v>0</v>
      </c>
      <c r="H276" s="10">
        <v>0</v>
      </c>
      <c r="I276" s="10">
        <f t="shared" si="25"/>
        <v>0</v>
      </c>
      <c r="J276" s="10">
        <f t="shared" si="26"/>
        <v>0</v>
      </c>
      <c r="K276" s="19">
        <v>1977834</v>
      </c>
      <c r="L276" s="19">
        <f t="shared" si="27"/>
        <v>1876654</v>
      </c>
      <c r="M276" s="19">
        <f t="shared" si="28"/>
        <v>9956</v>
      </c>
      <c r="N276" s="19">
        <f t="shared" si="29"/>
        <v>10492</v>
      </c>
    </row>
    <row r="277" spans="1:14">
      <c r="A277" s="7" t="s">
        <v>272</v>
      </c>
      <c r="B277" s="9" t="s">
        <v>558</v>
      </c>
      <c r="C277" s="9" t="s">
        <v>627</v>
      </c>
      <c r="D277" s="5">
        <v>11237.5</v>
      </c>
      <c r="E277" s="10">
        <v>5338824</v>
      </c>
      <c r="F277" s="10">
        <f t="shared" si="24"/>
        <v>475</v>
      </c>
      <c r="G277" s="10">
        <v>11817760</v>
      </c>
      <c r="H277" s="10">
        <v>0</v>
      </c>
      <c r="I277" s="10">
        <f t="shared" si="25"/>
        <v>11817760</v>
      </c>
      <c r="J277" s="10">
        <f t="shared" si="26"/>
        <v>1052</v>
      </c>
      <c r="K277" s="19">
        <v>125966642</v>
      </c>
      <c r="L277" s="19">
        <f t="shared" si="27"/>
        <v>108810058</v>
      </c>
      <c r="M277" s="19">
        <f t="shared" si="28"/>
        <v>9683</v>
      </c>
      <c r="N277" s="19">
        <f t="shared" si="29"/>
        <v>11209</v>
      </c>
    </row>
    <row r="278" spans="1:14">
      <c r="A278" s="7" t="s">
        <v>273</v>
      </c>
      <c r="B278" s="9" t="s">
        <v>559</v>
      </c>
      <c r="C278" s="9" t="s">
        <v>633</v>
      </c>
      <c r="D278" s="5">
        <v>376</v>
      </c>
      <c r="E278" s="10">
        <v>185167</v>
      </c>
      <c r="F278" s="10">
        <f t="shared" si="24"/>
        <v>492</v>
      </c>
      <c r="G278" s="10">
        <v>280757</v>
      </c>
      <c r="H278" s="10">
        <v>0</v>
      </c>
      <c r="I278" s="10">
        <f t="shared" si="25"/>
        <v>280757</v>
      </c>
      <c r="J278" s="10">
        <f t="shared" si="26"/>
        <v>747</v>
      </c>
      <c r="K278" s="19">
        <v>5351480</v>
      </c>
      <c r="L278" s="19">
        <f t="shared" si="27"/>
        <v>4885556</v>
      </c>
      <c r="M278" s="19">
        <f t="shared" si="28"/>
        <v>12994</v>
      </c>
      <c r="N278" s="19">
        <f t="shared" si="29"/>
        <v>14233</v>
      </c>
    </row>
    <row r="279" spans="1:14">
      <c r="A279" s="7" t="s">
        <v>274</v>
      </c>
      <c r="B279" s="9" t="s">
        <v>560</v>
      </c>
      <c r="C279" s="9" t="s">
        <v>342</v>
      </c>
      <c r="D279" s="5">
        <v>783.4</v>
      </c>
      <c r="E279" s="10">
        <v>254190</v>
      </c>
      <c r="F279" s="10">
        <f t="shared" si="24"/>
        <v>324</v>
      </c>
      <c r="G279" s="10">
        <v>0</v>
      </c>
      <c r="H279" s="10">
        <v>266650</v>
      </c>
      <c r="I279" s="10">
        <f t="shared" si="25"/>
        <v>266650</v>
      </c>
      <c r="J279" s="10">
        <f t="shared" si="26"/>
        <v>340</v>
      </c>
      <c r="K279" s="19">
        <v>9921100</v>
      </c>
      <c r="L279" s="19">
        <f t="shared" si="27"/>
        <v>9400260</v>
      </c>
      <c r="M279" s="19">
        <f t="shared" si="28"/>
        <v>11999</v>
      </c>
      <c r="N279" s="19">
        <f t="shared" si="29"/>
        <v>12664</v>
      </c>
    </row>
    <row r="280" spans="1:14">
      <c r="A280" s="7" t="s">
        <v>275</v>
      </c>
      <c r="B280" s="9" t="s">
        <v>561</v>
      </c>
      <c r="C280" s="9" t="s">
        <v>585</v>
      </c>
      <c r="D280" s="5">
        <v>19269.2</v>
      </c>
      <c r="E280" s="10">
        <v>26113221</v>
      </c>
      <c r="F280" s="10">
        <f t="shared" si="24"/>
        <v>1355</v>
      </c>
      <c r="G280" s="10">
        <v>8866803</v>
      </c>
      <c r="H280" s="10">
        <v>0</v>
      </c>
      <c r="I280" s="10">
        <f t="shared" si="25"/>
        <v>8866803</v>
      </c>
      <c r="J280" s="10">
        <f t="shared" si="26"/>
        <v>460</v>
      </c>
      <c r="K280" s="19">
        <v>288792084</v>
      </c>
      <c r="L280" s="19">
        <f t="shared" si="27"/>
        <v>253812060</v>
      </c>
      <c r="M280" s="19">
        <f t="shared" si="28"/>
        <v>13172</v>
      </c>
      <c r="N280" s="19">
        <f t="shared" si="29"/>
        <v>14987</v>
      </c>
    </row>
    <row r="281" spans="1:14">
      <c r="A281" s="7" t="s">
        <v>276</v>
      </c>
      <c r="B281" s="9" t="s">
        <v>562</v>
      </c>
      <c r="C281" s="9" t="s">
        <v>625</v>
      </c>
      <c r="D281" s="5">
        <v>13078</v>
      </c>
      <c r="E281" s="10">
        <v>7773569</v>
      </c>
      <c r="F281" s="10">
        <f t="shared" si="24"/>
        <v>594</v>
      </c>
      <c r="G281" s="10">
        <v>6901656</v>
      </c>
      <c r="H281" s="10">
        <v>0</v>
      </c>
      <c r="I281" s="10">
        <f t="shared" si="25"/>
        <v>6901656</v>
      </c>
      <c r="J281" s="10">
        <f t="shared" si="26"/>
        <v>528</v>
      </c>
      <c r="K281" s="19">
        <v>172631716</v>
      </c>
      <c r="L281" s="19">
        <f t="shared" si="27"/>
        <v>157956491</v>
      </c>
      <c r="M281" s="19">
        <f t="shared" si="28"/>
        <v>12078</v>
      </c>
      <c r="N281" s="19">
        <f t="shared" si="29"/>
        <v>13200</v>
      </c>
    </row>
    <row r="282" spans="1:14">
      <c r="A282" s="7" t="s">
        <v>277</v>
      </c>
      <c r="B282" s="9" t="s">
        <v>563</v>
      </c>
      <c r="C282" s="9" t="s">
        <v>626</v>
      </c>
      <c r="D282" s="5">
        <v>104</v>
      </c>
      <c r="E282" s="10">
        <v>16737</v>
      </c>
      <c r="F282" s="10">
        <f t="shared" si="24"/>
        <v>161</v>
      </c>
      <c r="G282" s="10">
        <v>0</v>
      </c>
      <c r="H282" s="10">
        <v>0</v>
      </c>
      <c r="I282" s="10">
        <f t="shared" si="25"/>
        <v>0</v>
      </c>
      <c r="J282" s="10">
        <f t="shared" si="26"/>
        <v>0</v>
      </c>
      <c r="K282" s="19">
        <v>1475853</v>
      </c>
      <c r="L282" s="19">
        <f t="shared" si="27"/>
        <v>1459116</v>
      </c>
      <c r="M282" s="19">
        <f t="shared" si="28"/>
        <v>14030</v>
      </c>
      <c r="N282" s="19">
        <f t="shared" si="29"/>
        <v>14191</v>
      </c>
    </row>
    <row r="283" spans="1:14">
      <c r="A283" s="7" t="s">
        <v>278</v>
      </c>
      <c r="B283" s="9" t="s">
        <v>564</v>
      </c>
      <c r="C283" s="9" t="s">
        <v>663</v>
      </c>
      <c r="D283" s="5">
        <v>1194.8</v>
      </c>
      <c r="E283" s="10">
        <v>582493</v>
      </c>
      <c r="F283" s="10">
        <f t="shared" si="24"/>
        <v>488</v>
      </c>
      <c r="G283" s="10">
        <v>1921758</v>
      </c>
      <c r="H283" s="10">
        <v>0</v>
      </c>
      <c r="I283" s="10">
        <f t="shared" si="25"/>
        <v>1921758</v>
      </c>
      <c r="J283" s="10">
        <f t="shared" si="26"/>
        <v>1608</v>
      </c>
      <c r="K283" s="19">
        <v>15710402</v>
      </c>
      <c r="L283" s="19">
        <f t="shared" si="27"/>
        <v>13206151</v>
      </c>
      <c r="M283" s="19">
        <f t="shared" si="28"/>
        <v>11053</v>
      </c>
      <c r="N283" s="19">
        <f t="shared" si="29"/>
        <v>13149</v>
      </c>
    </row>
    <row r="284" spans="1:14">
      <c r="A284" s="7" t="s">
        <v>279</v>
      </c>
      <c r="B284" s="9" t="s">
        <v>565</v>
      </c>
      <c r="C284" s="9" t="s">
        <v>663</v>
      </c>
      <c r="D284" s="5">
        <v>446.5</v>
      </c>
      <c r="E284" s="10">
        <v>157133</v>
      </c>
      <c r="F284" s="10">
        <f t="shared" si="24"/>
        <v>352</v>
      </c>
      <c r="G284" s="10">
        <v>265980</v>
      </c>
      <c r="H284" s="10">
        <v>0</v>
      </c>
      <c r="I284" s="10">
        <f t="shared" si="25"/>
        <v>265980</v>
      </c>
      <c r="J284" s="10">
        <f t="shared" si="26"/>
        <v>596</v>
      </c>
      <c r="K284" s="19">
        <v>5908035</v>
      </c>
      <c r="L284" s="19">
        <f t="shared" si="27"/>
        <v>5484922</v>
      </c>
      <c r="M284" s="19">
        <f t="shared" si="28"/>
        <v>12284</v>
      </c>
      <c r="N284" s="19">
        <f t="shared" si="29"/>
        <v>13232</v>
      </c>
    </row>
    <row r="285" spans="1:14">
      <c r="A285" s="7" t="s">
        <v>280</v>
      </c>
      <c r="B285" s="9" t="s">
        <v>566</v>
      </c>
      <c r="C285" s="9" t="s">
        <v>663</v>
      </c>
      <c r="D285" s="5">
        <v>464.2</v>
      </c>
      <c r="E285" s="10">
        <v>347925</v>
      </c>
      <c r="F285" s="10">
        <f t="shared" si="24"/>
        <v>750</v>
      </c>
      <c r="G285" s="10">
        <v>473006</v>
      </c>
      <c r="H285" s="10">
        <v>0</v>
      </c>
      <c r="I285" s="10">
        <f t="shared" si="25"/>
        <v>473006</v>
      </c>
      <c r="J285" s="10">
        <f t="shared" si="26"/>
        <v>1019</v>
      </c>
      <c r="K285" s="19">
        <v>6736586</v>
      </c>
      <c r="L285" s="19">
        <f t="shared" si="27"/>
        <v>5915655</v>
      </c>
      <c r="M285" s="19">
        <f t="shared" si="28"/>
        <v>12744</v>
      </c>
      <c r="N285" s="19">
        <f t="shared" si="29"/>
        <v>14512</v>
      </c>
    </row>
    <row r="286" spans="1:14">
      <c r="A286" s="7" t="s">
        <v>281</v>
      </c>
      <c r="B286" s="9" t="s">
        <v>567</v>
      </c>
      <c r="C286" s="9" t="s">
        <v>663</v>
      </c>
      <c r="D286" s="5">
        <v>1534.3</v>
      </c>
      <c r="E286" s="10">
        <v>774644</v>
      </c>
      <c r="F286" s="10">
        <f t="shared" si="24"/>
        <v>505</v>
      </c>
      <c r="G286" s="10">
        <v>461849</v>
      </c>
      <c r="H286" s="10">
        <v>0</v>
      </c>
      <c r="I286" s="10">
        <f t="shared" si="25"/>
        <v>461849</v>
      </c>
      <c r="J286" s="10">
        <f t="shared" si="26"/>
        <v>301</v>
      </c>
      <c r="K286" s="19">
        <v>17277362</v>
      </c>
      <c r="L286" s="19">
        <f t="shared" si="27"/>
        <v>16040869</v>
      </c>
      <c r="M286" s="19">
        <f t="shared" si="28"/>
        <v>10455</v>
      </c>
      <c r="N286" s="19">
        <f t="shared" si="29"/>
        <v>11261</v>
      </c>
    </row>
    <row r="287" spans="1:14">
      <c r="A287" s="7" t="s">
        <v>282</v>
      </c>
      <c r="B287" s="9" t="s">
        <v>568</v>
      </c>
      <c r="C287" s="9" t="s">
        <v>637</v>
      </c>
      <c r="D287" s="5">
        <v>282</v>
      </c>
      <c r="E287" s="10">
        <v>171213</v>
      </c>
      <c r="F287" s="10">
        <f t="shared" si="24"/>
        <v>607</v>
      </c>
      <c r="G287" s="10">
        <v>0</v>
      </c>
      <c r="H287" s="10">
        <v>0</v>
      </c>
      <c r="I287" s="10">
        <f t="shared" si="25"/>
        <v>0</v>
      </c>
      <c r="J287" s="10">
        <f t="shared" si="26"/>
        <v>0</v>
      </c>
      <c r="K287" s="19">
        <v>4327795</v>
      </c>
      <c r="L287" s="19">
        <f t="shared" si="27"/>
        <v>4156582</v>
      </c>
      <c r="M287" s="19">
        <f t="shared" si="28"/>
        <v>14740</v>
      </c>
      <c r="N287" s="19">
        <f t="shared" si="29"/>
        <v>15347</v>
      </c>
    </row>
    <row r="288" spans="1:14">
      <c r="A288" s="7" t="s">
        <v>283</v>
      </c>
      <c r="B288" s="9" t="s">
        <v>569</v>
      </c>
      <c r="C288" s="9" t="s">
        <v>342</v>
      </c>
      <c r="D288" s="5">
        <v>991.3</v>
      </c>
      <c r="E288" s="10">
        <v>435367</v>
      </c>
      <c r="F288" s="10">
        <f t="shared" si="24"/>
        <v>439</v>
      </c>
      <c r="G288" s="10">
        <v>103947</v>
      </c>
      <c r="H288" s="10">
        <v>0</v>
      </c>
      <c r="I288" s="10">
        <f t="shared" si="25"/>
        <v>103947</v>
      </c>
      <c r="J288" s="10">
        <f t="shared" si="26"/>
        <v>105</v>
      </c>
      <c r="K288" s="19">
        <v>10993116</v>
      </c>
      <c r="L288" s="19">
        <f t="shared" si="27"/>
        <v>10453802</v>
      </c>
      <c r="M288" s="19">
        <f t="shared" si="28"/>
        <v>10546</v>
      </c>
      <c r="N288" s="19">
        <f t="shared" si="29"/>
        <v>11090</v>
      </c>
    </row>
    <row r="289" spans="1:14">
      <c r="A289" s="7" t="s">
        <v>284</v>
      </c>
      <c r="B289" s="9" t="s">
        <v>570</v>
      </c>
      <c r="C289" s="9" t="s">
        <v>629</v>
      </c>
      <c r="D289" s="5">
        <v>189.5</v>
      </c>
      <c r="E289" s="10">
        <v>21541</v>
      </c>
      <c r="F289" s="10">
        <f t="shared" si="24"/>
        <v>114</v>
      </c>
      <c r="G289" s="10">
        <v>179980</v>
      </c>
      <c r="H289" s="10">
        <v>0</v>
      </c>
      <c r="I289" s="10">
        <f t="shared" si="25"/>
        <v>179980</v>
      </c>
      <c r="J289" s="10">
        <f t="shared" si="26"/>
        <v>950</v>
      </c>
      <c r="K289" s="19">
        <v>3204887</v>
      </c>
      <c r="L289" s="19">
        <f t="shared" si="27"/>
        <v>3003366</v>
      </c>
      <c r="M289" s="19">
        <f t="shared" si="28"/>
        <v>15849</v>
      </c>
      <c r="N289" s="19">
        <f t="shared" si="29"/>
        <v>16912</v>
      </c>
    </row>
    <row r="290" spans="1:14">
      <c r="A290" s="7" t="s">
        <v>285</v>
      </c>
      <c r="B290" s="9" t="s">
        <v>571</v>
      </c>
      <c r="C290" s="9" t="s">
        <v>631</v>
      </c>
      <c r="D290" s="5">
        <v>155.5</v>
      </c>
      <c r="E290" s="10">
        <v>55848</v>
      </c>
      <c r="F290" s="10">
        <f t="shared" si="24"/>
        <v>359</v>
      </c>
      <c r="G290" s="10">
        <v>0</v>
      </c>
      <c r="H290" s="10">
        <v>0</v>
      </c>
      <c r="I290" s="10">
        <f t="shared" si="25"/>
        <v>0</v>
      </c>
      <c r="J290" s="10">
        <f t="shared" si="26"/>
        <v>0</v>
      </c>
      <c r="K290" s="19">
        <v>2146551</v>
      </c>
      <c r="L290" s="19">
        <f t="shared" si="27"/>
        <v>2090703</v>
      </c>
      <c r="M290" s="19">
        <f t="shared" si="28"/>
        <v>13445</v>
      </c>
      <c r="N290" s="19">
        <f t="shared" si="29"/>
        <v>13804</v>
      </c>
    </row>
    <row r="291" spans="1:14" ht="13.5" thickBot="1">
      <c r="A291" s="7" t="s">
        <v>286</v>
      </c>
      <c r="B291" s="9" t="s">
        <v>572</v>
      </c>
      <c r="C291" s="9" t="s">
        <v>595</v>
      </c>
      <c r="D291" s="6">
        <v>26233.9</v>
      </c>
      <c r="E291" s="13">
        <v>30522911</v>
      </c>
      <c r="F291" s="13">
        <f t="shared" si="24"/>
        <v>1163</v>
      </c>
      <c r="G291" s="13">
        <v>23764650</v>
      </c>
      <c r="H291" s="13">
        <v>0</v>
      </c>
      <c r="I291" s="13">
        <f t="shared" si="25"/>
        <v>23764650</v>
      </c>
      <c r="J291" s="13">
        <f t="shared" si="26"/>
        <v>906</v>
      </c>
      <c r="K291" s="13">
        <v>315900998</v>
      </c>
      <c r="L291" s="13">
        <f t="shared" si="27"/>
        <v>261613437</v>
      </c>
      <c r="M291" s="13">
        <f t="shared" si="28"/>
        <v>9972</v>
      </c>
      <c r="N291" s="13">
        <f t="shared" si="29"/>
        <v>12042</v>
      </c>
    </row>
    <row r="292" spans="1:14" ht="13.5" thickTop="1"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>
      <c r="A293" s="7" t="s">
        <v>688</v>
      </c>
      <c r="D293" s="4">
        <f>SUM(D6:D291)</f>
        <v>457896.6</v>
      </c>
      <c r="E293" s="10">
        <f>SUM(E6:E291)</f>
        <v>289404987</v>
      </c>
      <c r="F293" s="19">
        <f t="shared" si="24"/>
        <v>632</v>
      </c>
      <c r="G293" s="10">
        <f>SUM(G6:G291)</f>
        <v>459298955</v>
      </c>
      <c r="H293" s="10">
        <f>SUM(H6:H291)</f>
        <v>10339824</v>
      </c>
      <c r="I293" s="10">
        <f>SUM(I6:I291)</f>
        <v>469638779</v>
      </c>
      <c r="J293" s="19">
        <f t="shared" si="26"/>
        <v>1026</v>
      </c>
      <c r="K293" s="10">
        <f>SUM(K6:K291)</f>
        <v>5849967872</v>
      </c>
      <c r="L293" s="19">
        <f>SUM(L6:L291)</f>
        <v>5090924106</v>
      </c>
      <c r="M293" s="19">
        <f t="shared" si="28"/>
        <v>11118</v>
      </c>
      <c r="N293" s="19">
        <f t="shared" si="29"/>
        <v>12776</v>
      </c>
    </row>
  </sheetData>
  <printOptions gridLines="1"/>
  <pageMargins left="0.2" right="0.2" top="0.45" bottom="0.5" header="0.3" footer="0.3"/>
  <pageSetup scale="93" orientation="portrait" r:id="rId1"/>
  <headerFooter>
    <oddFooter>&amp;R&amp;10SF14-026.xlsx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2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12" bestFit="1" customWidth="1"/>
    <col min="3" max="3" width="15.42578125" bestFit="1" customWidth="1"/>
    <col min="4" max="9" width="12.7109375" style="2" customWidth="1"/>
    <col min="10" max="10" width="13.85546875" style="2" bestFit="1" customWidth="1"/>
    <col min="11" max="59" width="12" bestFit="1" customWidth="1"/>
  </cols>
  <sheetData>
    <row r="2" spans="1:10">
      <c r="A2" s="1" t="s">
        <v>667</v>
      </c>
      <c r="B2" t="s" vm="1">
        <v>668</v>
      </c>
    </row>
    <row r="4" spans="1:10">
      <c r="A4" s="1" t="s">
        <v>0</v>
      </c>
      <c r="D4" s="3" t="s">
        <v>669</v>
      </c>
      <c r="J4"/>
    </row>
    <row r="5" spans="1:10">
      <c r="A5" s="1" t="s">
        <v>664</v>
      </c>
      <c r="B5" s="1" t="s">
        <v>665</v>
      </c>
      <c r="C5" s="1" t="s">
        <v>666</v>
      </c>
      <c r="D5" s="2" t="s">
        <v>670</v>
      </c>
      <c r="E5" s="2" t="s">
        <v>671</v>
      </c>
      <c r="F5" s="2" t="s">
        <v>672</v>
      </c>
      <c r="G5" s="2" t="s">
        <v>673</v>
      </c>
      <c r="H5" s="2" t="s">
        <v>674</v>
      </c>
      <c r="I5" s="2" t="s">
        <v>287</v>
      </c>
      <c r="J5"/>
    </row>
    <row r="6" spans="1:10">
      <c r="A6" t="s">
        <v>1</v>
      </c>
      <c r="B6" t="s">
        <v>288</v>
      </c>
      <c r="C6" t="s">
        <v>573</v>
      </c>
      <c r="D6" s="2">
        <v>196444</v>
      </c>
      <c r="E6" s="2">
        <v>1457415</v>
      </c>
      <c r="F6" s="2">
        <v>0</v>
      </c>
      <c r="G6" s="2">
        <v>10497651</v>
      </c>
      <c r="H6" s="2">
        <v>1991727</v>
      </c>
      <c r="I6" s="2">
        <v>14143237</v>
      </c>
      <c r="J6"/>
    </row>
    <row r="7" spans="1:10">
      <c r="A7" t="s">
        <v>2</v>
      </c>
      <c r="B7" t="s">
        <v>289</v>
      </c>
      <c r="C7" t="s">
        <v>574</v>
      </c>
      <c r="D7" s="2">
        <v>245580</v>
      </c>
      <c r="E7" s="2">
        <v>484458</v>
      </c>
      <c r="F7" s="2">
        <v>0</v>
      </c>
      <c r="G7" s="2">
        <v>9813316</v>
      </c>
      <c r="H7" s="2">
        <v>1929897</v>
      </c>
      <c r="I7" s="2">
        <v>12473251</v>
      </c>
      <c r="J7"/>
    </row>
    <row r="8" spans="1:10">
      <c r="A8" t="s">
        <v>3</v>
      </c>
      <c r="B8" t="s">
        <v>290</v>
      </c>
      <c r="C8" t="s">
        <v>575</v>
      </c>
      <c r="D8" s="2">
        <v>74175</v>
      </c>
      <c r="E8" s="2">
        <v>0</v>
      </c>
      <c r="F8" s="2">
        <v>0</v>
      </c>
      <c r="G8" s="2">
        <v>2855172</v>
      </c>
      <c r="H8" s="2">
        <v>513128</v>
      </c>
      <c r="I8" s="2">
        <v>3442475</v>
      </c>
      <c r="J8"/>
    </row>
    <row r="9" spans="1:10">
      <c r="A9" t="s">
        <v>4</v>
      </c>
      <c r="B9" t="s">
        <v>291</v>
      </c>
      <c r="C9" t="s">
        <v>576</v>
      </c>
      <c r="D9" s="2">
        <v>331724</v>
      </c>
      <c r="E9" s="2">
        <v>0</v>
      </c>
      <c r="F9" s="2">
        <v>0</v>
      </c>
      <c r="G9" s="2">
        <v>4813578</v>
      </c>
      <c r="H9" s="2">
        <v>588912</v>
      </c>
      <c r="I9" s="2">
        <v>5734214</v>
      </c>
      <c r="J9"/>
    </row>
    <row r="10" spans="1:10">
      <c r="A10" t="s">
        <v>5</v>
      </c>
      <c r="B10" t="s">
        <v>292</v>
      </c>
      <c r="C10" t="s">
        <v>577</v>
      </c>
      <c r="D10" s="2">
        <v>283865</v>
      </c>
      <c r="E10" s="2">
        <v>0</v>
      </c>
      <c r="F10" s="2">
        <v>0</v>
      </c>
      <c r="G10" s="2">
        <v>3070062</v>
      </c>
      <c r="H10" s="2">
        <v>416023</v>
      </c>
      <c r="I10" s="2">
        <v>3769950</v>
      </c>
      <c r="J10"/>
    </row>
    <row r="11" spans="1:10">
      <c r="A11" t="s">
        <v>6</v>
      </c>
      <c r="B11" t="s">
        <v>293</v>
      </c>
      <c r="C11" t="s">
        <v>578</v>
      </c>
      <c r="D11" s="2">
        <v>369899</v>
      </c>
      <c r="E11" s="2">
        <v>0</v>
      </c>
      <c r="F11" s="2">
        <v>54895</v>
      </c>
      <c r="G11" s="2">
        <v>5595612</v>
      </c>
      <c r="H11" s="2">
        <v>1745261</v>
      </c>
      <c r="I11" s="2">
        <v>7765667</v>
      </c>
      <c r="J11"/>
    </row>
    <row r="12" spans="1:10">
      <c r="A12" t="s">
        <v>7</v>
      </c>
      <c r="B12" t="s">
        <v>294</v>
      </c>
      <c r="C12" t="s">
        <v>579</v>
      </c>
      <c r="D12" s="2">
        <v>19548</v>
      </c>
      <c r="E12" s="2">
        <v>264315</v>
      </c>
      <c r="F12" s="2">
        <v>0</v>
      </c>
      <c r="G12" s="2">
        <v>6725133</v>
      </c>
      <c r="H12" s="2">
        <v>1200757</v>
      </c>
      <c r="I12" s="2">
        <v>8209753</v>
      </c>
      <c r="J12"/>
    </row>
    <row r="13" spans="1:10">
      <c r="A13" t="s">
        <v>8</v>
      </c>
      <c r="B13" t="s">
        <v>295</v>
      </c>
      <c r="C13" t="s">
        <v>580</v>
      </c>
      <c r="D13" s="2">
        <v>505922</v>
      </c>
      <c r="E13" s="2">
        <v>67255</v>
      </c>
      <c r="F13" s="2">
        <v>0</v>
      </c>
      <c r="G13" s="2">
        <v>7610269</v>
      </c>
      <c r="H13" s="2">
        <v>1704921</v>
      </c>
      <c r="I13" s="2">
        <v>9888367</v>
      </c>
      <c r="J13"/>
    </row>
    <row r="14" spans="1:10">
      <c r="A14" t="s">
        <v>9</v>
      </c>
      <c r="B14" t="s">
        <v>296</v>
      </c>
      <c r="C14" t="s">
        <v>581</v>
      </c>
      <c r="D14" s="2">
        <v>303252</v>
      </c>
      <c r="E14" s="2">
        <v>0</v>
      </c>
      <c r="F14" s="2">
        <v>0</v>
      </c>
      <c r="G14" s="2">
        <v>4515834</v>
      </c>
      <c r="H14" s="2">
        <v>805022</v>
      </c>
      <c r="I14" s="2">
        <v>5624108</v>
      </c>
      <c r="J14"/>
    </row>
    <row r="15" spans="1:10">
      <c r="A15" t="s">
        <v>10</v>
      </c>
      <c r="B15" t="s">
        <v>297</v>
      </c>
      <c r="C15" t="s">
        <v>582</v>
      </c>
      <c r="D15" s="2">
        <v>93721</v>
      </c>
      <c r="E15" s="2">
        <v>0</v>
      </c>
      <c r="F15" s="2">
        <v>0</v>
      </c>
      <c r="G15" s="2">
        <v>6653250</v>
      </c>
      <c r="H15" s="2">
        <v>1341780</v>
      </c>
      <c r="I15" s="2">
        <v>8088751</v>
      </c>
      <c r="J15"/>
    </row>
    <row r="16" spans="1:10">
      <c r="A16" t="s">
        <v>11</v>
      </c>
      <c r="B16" t="s">
        <v>298</v>
      </c>
      <c r="C16" t="s">
        <v>408</v>
      </c>
      <c r="D16" s="2">
        <v>676068</v>
      </c>
      <c r="E16" s="2">
        <v>673119</v>
      </c>
      <c r="F16" s="2">
        <v>0</v>
      </c>
      <c r="G16" s="2">
        <v>10643742</v>
      </c>
      <c r="H16" s="2">
        <v>1646764</v>
      </c>
      <c r="I16" s="2">
        <v>13639693</v>
      </c>
      <c r="J16"/>
    </row>
    <row r="17" spans="1:10">
      <c r="A17" t="s">
        <v>12</v>
      </c>
      <c r="B17" t="s">
        <v>299</v>
      </c>
      <c r="C17" t="s">
        <v>583</v>
      </c>
      <c r="D17" s="2">
        <v>911229</v>
      </c>
      <c r="E17" s="2">
        <v>538744</v>
      </c>
      <c r="F17" s="2">
        <v>243874</v>
      </c>
      <c r="G17" s="2">
        <v>17377714</v>
      </c>
      <c r="H17" s="2">
        <v>2775314</v>
      </c>
      <c r="I17" s="2">
        <v>21846875</v>
      </c>
      <c r="J17"/>
    </row>
    <row r="18" spans="1:10">
      <c r="A18" t="s">
        <v>13</v>
      </c>
      <c r="B18" t="s">
        <v>300</v>
      </c>
      <c r="C18" t="s">
        <v>582</v>
      </c>
      <c r="D18" s="2">
        <v>425862</v>
      </c>
      <c r="E18" s="2">
        <v>0</v>
      </c>
      <c r="F18" s="2">
        <v>176691</v>
      </c>
      <c r="G18" s="2">
        <v>10585869</v>
      </c>
      <c r="H18" s="2">
        <v>2185447</v>
      </c>
      <c r="I18" s="2">
        <v>13373869</v>
      </c>
      <c r="J18"/>
    </row>
    <row r="19" spans="1:10">
      <c r="A19" t="s">
        <v>14</v>
      </c>
      <c r="B19" t="s">
        <v>301</v>
      </c>
      <c r="C19" t="s">
        <v>583</v>
      </c>
      <c r="D19" s="2">
        <v>77470</v>
      </c>
      <c r="E19" s="2">
        <v>0</v>
      </c>
      <c r="F19" s="2">
        <v>407351</v>
      </c>
      <c r="G19" s="2">
        <v>11050965</v>
      </c>
      <c r="H19" s="2">
        <v>1700585</v>
      </c>
      <c r="I19" s="2">
        <v>13236371</v>
      </c>
      <c r="J19"/>
    </row>
    <row r="20" spans="1:10">
      <c r="A20" t="s">
        <v>15</v>
      </c>
      <c r="B20" t="s">
        <v>302</v>
      </c>
      <c r="C20" t="s">
        <v>584</v>
      </c>
      <c r="D20" s="2">
        <v>246054</v>
      </c>
      <c r="E20" s="2">
        <v>505609</v>
      </c>
      <c r="F20" s="2">
        <v>0</v>
      </c>
      <c r="G20" s="2">
        <v>4107213</v>
      </c>
      <c r="H20" s="2">
        <v>491482</v>
      </c>
      <c r="I20" s="2">
        <v>5350358</v>
      </c>
      <c r="J20"/>
    </row>
    <row r="21" spans="1:10">
      <c r="A21" t="s">
        <v>16</v>
      </c>
      <c r="B21" t="s">
        <v>303</v>
      </c>
      <c r="C21" t="s">
        <v>585</v>
      </c>
      <c r="D21" s="2">
        <v>2931106</v>
      </c>
      <c r="E21" s="2">
        <v>3808756</v>
      </c>
      <c r="F21" s="2">
        <v>0</v>
      </c>
      <c r="G21" s="2">
        <v>59386617</v>
      </c>
      <c r="H21" s="2">
        <v>15159492</v>
      </c>
      <c r="I21" s="2">
        <v>81285971</v>
      </c>
      <c r="J21"/>
    </row>
    <row r="22" spans="1:10">
      <c r="A22" t="s">
        <v>17</v>
      </c>
      <c r="B22" t="s">
        <v>304</v>
      </c>
      <c r="C22" t="s">
        <v>585</v>
      </c>
      <c r="D22" s="2">
        <v>1810495</v>
      </c>
      <c r="E22" s="2">
        <v>2086335</v>
      </c>
      <c r="F22" s="2">
        <v>0</v>
      </c>
      <c r="G22" s="2">
        <v>21940830</v>
      </c>
      <c r="H22" s="2">
        <v>2329175</v>
      </c>
      <c r="I22" s="2">
        <v>28166835</v>
      </c>
      <c r="J22"/>
    </row>
    <row r="23" spans="1:10">
      <c r="A23" t="s">
        <v>18</v>
      </c>
      <c r="B23" t="s">
        <v>305</v>
      </c>
      <c r="C23" t="s">
        <v>585</v>
      </c>
      <c r="D23" s="2">
        <v>1459552</v>
      </c>
      <c r="E23" s="2">
        <v>3121425</v>
      </c>
      <c r="F23" s="2">
        <v>0</v>
      </c>
      <c r="G23" s="2">
        <v>34398317</v>
      </c>
      <c r="H23" s="2">
        <v>7373239</v>
      </c>
      <c r="I23" s="2">
        <v>46352533</v>
      </c>
      <c r="J23"/>
    </row>
    <row r="24" spans="1:10">
      <c r="A24" t="s">
        <v>19</v>
      </c>
      <c r="B24" t="s">
        <v>306</v>
      </c>
      <c r="C24" t="s">
        <v>586</v>
      </c>
      <c r="D24" s="2">
        <v>443430</v>
      </c>
      <c r="E24" s="2">
        <v>668950</v>
      </c>
      <c r="F24" s="2">
        <v>0</v>
      </c>
      <c r="G24" s="2">
        <v>9125820</v>
      </c>
      <c r="H24" s="2">
        <v>1470183</v>
      </c>
      <c r="I24" s="2">
        <v>11708383</v>
      </c>
      <c r="J24"/>
    </row>
    <row r="25" spans="1:10">
      <c r="A25" t="s">
        <v>20</v>
      </c>
      <c r="B25" t="s">
        <v>307</v>
      </c>
      <c r="C25" t="s">
        <v>586</v>
      </c>
      <c r="D25" s="2">
        <v>290009</v>
      </c>
      <c r="E25" s="2">
        <v>375115</v>
      </c>
      <c r="F25" s="2">
        <v>0</v>
      </c>
      <c r="G25" s="2">
        <v>8188671</v>
      </c>
      <c r="H25" s="2">
        <v>1614766</v>
      </c>
      <c r="I25" s="2">
        <v>10468561</v>
      </c>
      <c r="J25"/>
    </row>
    <row r="26" spans="1:10">
      <c r="A26" t="s">
        <v>21</v>
      </c>
      <c r="B26" t="s">
        <v>308</v>
      </c>
      <c r="C26" t="s">
        <v>520</v>
      </c>
      <c r="D26" s="2">
        <v>501199</v>
      </c>
      <c r="E26" s="2">
        <v>0</v>
      </c>
      <c r="F26" s="2">
        <v>0</v>
      </c>
      <c r="G26" s="2">
        <v>19841520</v>
      </c>
      <c r="H26" s="2">
        <v>3050678</v>
      </c>
      <c r="I26" s="2">
        <v>23393397</v>
      </c>
      <c r="J26"/>
    </row>
    <row r="27" spans="1:10">
      <c r="A27" t="s">
        <v>22</v>
      </c>
      <c r="B27" t="s">
        <v>309</v>
      </c>
      <c r="C27" t="s">
        <v>587</v>
      </c>
      <c r="D27" s="2">
        <v>160118</v>
      </c>
      <c r="E27" s="2">
        <v>219760</v>
      </c>
      <c r="F27" s="2">
        <v>0</v>
      </c>
      <c r="G27" s="2">
        <v>5664377</v>
      </c>
      <c r="H27" s="2">
        <v>829200</v>
      </c>
      <c r="I27" s="2">
        <v>6873455</v>
      </c>
      <c r="J27"/>
    </row>
    <row r="28" spans="1:10">
      <c r="A28" t="s">
        <v>23</v>
      </c>
      <c r="B28" t="s">
        <v>310</v>
      </c>
      <c r="C28" t="s">
        <v>588</v>
      </c>
      <c r="D28" s="2">
        <v>268097</v>
      </c>
      <c r="E28" s="2">
        <v>0</v>
      </c>
      <c r="F28" s="2">
        <v>0</v>
      </c>
      <c r="G28" s="2">
        <v>3713663</v>
      </c>
      <c r="H28" s="2">
        <v>469062</v>
      </c>
      <c r="I28" s="2">
        <v>4450822</v>
      </c>
      <c r="J28"/>
    </row>
    <row r="29" spans="1:10">
      <c r="A29" t="s">
        <v>24</v>
      </c>
      <c r="B29" t="s">
        <v>311</v>
      </c>
      <c r="C29" t="s">
        <v>588</v>
      </c>
      <c r="D29" s="2">
        <v>883361</v>
      </c>
      <c r="E29" s="2">
        <v>1865910</v>
      </c>
      <c r="F29" s="2">
        <v>0</v>
      </c>
      <c r="G29" s="2">
        <v>17965415</v>
      </c>
      <c r="H29" s="2">
        <v>3604031</v>
      </c>
      <c r="I29" s="2">
        <v>24318717</v>
      </c>
      <c r="J29"/>
    </row>
    <row r="30" spans="1:10">
      <c r="A30" t="s">
        <v>25</v>
      </c>
      <c r="B30" t="s">
        <v>312</v>
      </c>
      <c r="C30" t="s">
        <v>589</v>
      </c>
      <c r="D30" s="2">
        <v>401442</v>
      </c>
      <c r="E30" s="2">
        <v>0</v>
      </c>
      <c r="F30" s="2">
        <v>0</v>
      </c>
      <c r="G30" s="2">
        <v>10470348</v>
      </c>
      <c r="H30" s="2">
        <v>2069201</v>
      </c>
      <c r="I30" s="2">
        <v>12940991</v>
      </c>
      <c r="J30"/>
    </row>
    <row r="31" spans="1:10">
      <c r="A31" t="s">
        <v>26</v>
      </c>
      <c r="B31" t="s">
        <v>313</v>
      </c>
      <c r="C31" t="s">
        <v>589</v>
      </c>
      <c r="D31" s="2">
        <v>71737</v>
      </c>
      <c r="E31" s="2">
        <v>0</v>
      </c>
      <c r="F31" s="2">
        <v>0</v>
      </c>
      <c r="G31" s="2">
        <v>3417808</v>
      </c>
      <c r="H31" s="2">
        <v>660304</v>
      </c>
      <c r="I31" s="2">
        <v>4149849</v>
      </c>
      <c r="J31"/>
    </row>
    <row r="32" spans="1:10">
      <c r="A32" t="s">
        <v>27</v>
      </c>
      <c r="B32" t="s">
        <v>314</v>
      </c>
      <c r="C32" t="s">
        <v>590</v>
      </c>
      <c r="D32" s="2">
        <v>398752</v>
      </c>
      <c r="E32" s="2">
        <v>0</v>
      </c>
      <c r="F32" s="2">
        <v>0</v>
      </c>
      <c r="G32" s="2">
        <v>20837329</v>
      </c>
      <c r="H32" s="2">
        <v>4325696</v>
      </c>
      <c r="I32" s="2">
        <v>25561777</v>
      </c>
      <c r="J32"/>
    </row>
    <row r="33" spans="1:10">
      <c r="A33" t="s">
        <v>28</v>
      </c>
      <c r="B33" t="s">
        <v>315</v>
      </c>
      <c r="C33" t="s">
        <v>591</v>
      </c>
      <c r="D33" s="2">
        <v>1424947</v>
      </c>
      <c r="E33" s="2">
        <v>1151896</v>
      </c>
      <c r="F33" s="2">
        <v>0</v>
      </c>
      <c r="G33" s="2">
        <v>11815972</v>
      </c>
      <c r="H33" s="2">
        <v>2057364</v>
      </c>
      <c r="I33" s="2">
        <v>16450179</v>
      </c>
      <c r="J33"/>
    </row>
    <row r="34" spans="1:10">
      <c r="A34" t="s">
        <v>29</v>
      </c>
      <c r="B34" t="s">
        <v>316</v>
      </c>
      <c r="C34" t="s">
        <v>591</v>
      </c>
      <c r="D34" s="2">
        <v>279945</v>
      </c>
      <c r="E34" s="2">
        <v>0</v>
      </c>
      <c r="F34" s="2">
        <v>0</v>
      </c>
      <c r="G34" s="2">
        <v>5279359</v>
      </c>
      <c r="H34" s="2">
        <v>1117224</v>
      </c>
      <c r="I34" s="2">
        <v>6676528</v>
      </c>
      <c r="J34"/>
    </row>
    <row r="35" spans="1:10">
      <c r="A35" t="s">
        <v>30</v>
      </c>
      <c r="B35" t="s">
        <v>317</v>
      </c>
      <c r="C35" t="s">
        <v>592</v>
      </c>
      <c r="D35" s="2">
        <v>910721</v>
      </c>
      <c r="E35" s="2">
        <v>500290</v>
      </c>
      <c r="F35" s="2">
        <v>0</v>
      </c>
      <c r="G35" s="2">
        <v>4391171</v>
      </c>
      <c r="H35" s="2">
        <v>456594</v>
      </c>
      <c r="I35" s="2">
        <v>6258776</v>
      </c>
      <c r="J35"/>
    </row>
    <row r="36" spans="1:10">
      <c r="A36" t="s">
        <v>31</v>
      </c>
      <c r="B36" t="s">
        <v>318</v>
      </c>
      <c r="C36" t="s">
        <v>592</v>
      </c>
      <c r="D36" s="2">
        <v>588647</v>
      </c>
      <c r="E36" s="2">
        <v>0</v>
      </c>
      <c r="F36" s="2">
        <v>0</v>
      </c>
      <c r="G36" s="2">
        <v>13707620</v>
      </c>
      <c r="H36" s="2">
        <v>3689530</v>
      </c>
      <c r="I36" s="2">
        <v>17985797</v>
      </c>
      <c r="J36"/>
    </row>
    <row r="37" spans="1:10">
      <c r="A37" t="s">
        <v>32</v>
      </c>
      <c r="B37" t="s">
        <v>319</v>
      </c>
      <c r="C37" t="s">
        <v>593</v>
      </c>
      <c r="D37" s="2">
        <v>107919</v>
      </c>
      <c r="E37" s="2">
        <v>263745</v>
      </c>
      <c r="F37" s="2">
        <v>0</v>
      </c>
      <c r="G37" s="2">
        <v>4010070</v>
      </c>
      <c r="H37" s="2">
        <v>467635</v>
      </c>
      <c r="I37" s="2">
        <v>4849369</v>
      </c>
      <c r="J37"/>
    </row>
    <row r="38" spans="1:10">
      <c r="A38" t="s">
        <v>33</v>
      </c>
      <c r="B38" t="s">
        <v>320</v>
      </c>
      <c r="C38" t="s">
        <v>593</v>
      </c>
      <c r="D38" s="2">
        <v>297105</v>
      </c>
      <c r="E38" s="2">
        <v>0</v>
      </c>
      <c r="F38" s="2">
        <v>0</v>
      </c>
      <c r="G38" s="2">
        <v>3749678</v>
      </c>
      <c r="H38" s="2">
        <v>625223</v>
      </c>
      <c r="I38" s="2">
        <v>4672006</v>
      </c>
      <c r="J38"/>
    </row>
    <row r="39" spans="1:10">
      <c r="A39" t="s">
        <v>34</v>
      </c>
      <c r="B39" t="s">
        <v>321</v>
      </c>
      <c r="C39" t="s">
        <v>579</v>
      </c>
      <c r="D39" s="2">
        <v>145660</v>
      </c>
      <c r="E39" s="2">
        <v>198425</v>
      </c>
      <c r="F39" s="2">
        <v>0</v>
      </c>
      <c r="G39" s="2">
        <v>6153861</v>
      </c>
      <c r="H39" s="2">
        <v>1049666</v>
      </c>
      <c r="I39" s="2">
        <v>7547612</v>
      </c>
      <c r="J39"/>
    </row>
    <row r="40" spans="1:10">
      <c r="A40" t="s">
        <v>35</v>
      </c>
      <c r="B40" t="s">
        <v>322</v>
      </c>
      <c r="C40" t="s">
        <v>579</v>
      </c>
      <c r="D40" s="2">
        <v>23501</v>
      </c>
      <c r="E40" s="2">
        <v>0</v>
      </c>
      <c r="F40" s="2">
        <v>0</v>
      </c>
      <c r="G40" s="2">
        <v>4445834</v>
      </c>
      <c r="H40" s="2">
        <v>780177</v>
      </c>
      <c r="I40" s="2">
        <v>5249512</v>
      </c>
      <c r="J40"/>
    </row>
    <row r="41" spans="1:10">
      <c r="A41" t="s">
        <v>36</v>
      </c>
      <c r="B41" t="s">
        <v>323</v>
      </c>
      <c r="C41" t="s">
        <v>324</v>
      </c>
      <c r="D41" s="2">
        <v>119181</v>
      </c>
      <c r="E41" s="2">
        <v>132258</v>
      </c>
      <c r="F41" s="2">
        <v>0</v>
      </c>
      <c r="G41" s="2">
        <v>3059235</v>
      </c>
      <c r="H41" s="2">
        <v>361955</v>
      </c>
      <c r="I41" s="2">
        <v>3672629</v>
      </c>
      <c r="J41"/>
    </row>
    <row r="42" spans="1:10">
      <c r="A42" t="s">
        <v>37</v>
      </c>
      <c r="B42" t="s">
        <v>324</v>
      </c>
      <c r="C42" t="s">
        <v>324</v>
      </c>
      <c r="D42" s="2">
        <v>387096</v>
      </c>
      <c r="E42" s="2">
        <v>337988</v>
      </c>
      <c r="F42" s="2">
        <v>0</v>
      </c>
      <c r="G42" s="2">
        <v>6708031</v>
      </c>
      <c r="H42" s="2">
        <v>992230</v>
      </c>
      <c r="I42" s="2">
        <v>8425345</v>
      </c>
      <c r="J42"/>
    </row>
    <row r="43" spans="1:10">
      <c r="A43" t="s">
        <v>38</v>
      </c>
      <c r="B43" t="s">
        <v>325</v>
      </c>
      <c r="C43" t="s">
        <v>594</v>
      </c>
      <c r="D43" s="2">
        <v>501604</v>
      </c>
      <c r="E43" s="2">
        <v>0</v>
      </c>
      <c r="F43" s="2">
        <v>339753</v>
      </c>
      <c r="G43" s="2">
        <v>5710063</v>
      </c>
      <c r="H43" s="2">
        <v>1018008</v>
      </c>
      <c r="I43" s="2">
        <v>7569428</v>
      </c>
      <c r="J43"/>
    </row>
    <row r="44" spans="1:10">
      <c r="A44" t="s">
        <v>39</v>
      </c>
      <c r="B44" t="s">
        <v>326</v>
      </c>
      <c r="C44" t="s">
        <v>595</v>
      </c>
      <c r="D44" s="2">
        <v>13727250</v>
      </c>
      <c r="E44" s="2">
        <v>42677709</v>
      </c>
      <c r="F44" s="2">
        <v>0</v>
      </c>
      <c r="G44" s="2">
        <v>352974170</v>
      </c>
      <c r="H44" s="2">
        <v>81835630</v>
      </c>
      <c r="I44" s="2">
        <v>491214759</v>
      </c>
      <c r="J44"/>
    </row>
    <row r="45" spans="1:10">
      <c r="A45" t="s">
        <v>40</v>
      </c>
      <c r="B45" t="s">
        <v>327</v>
      </c>
      <c r="C45" t="s">
        <v>595</v>
      </c>
      <c r="D45" s="2">
        <v>259742</v>
      </c>
      <c r="E45" s="2">
        <v>5743485</v>
      </c>
      <c r="F45" s="2">
        <v>0</v>
      </c>
      <c r="G45" s="2">
        <v>37045436</v>
      </c>
      <c r="H45" s="2">
        <v>6492288</v>
      </c>
      <c r="I45" s="2">
        <v>49540951</v>
      </c>
      <c r="J45"/>
    </row>
    <row r="46" spans="1:10">
      <c r="A46" t="s">
        <v>41</v>
      </c>
      <c r="B46" t="s">
        <v>328</v>
      </c>
      <c r="C46" t="s">
        <v>595</v>
      </c>
      <c r="D46" s="2">
        <v>1011981</v>
      </c>
      <c r="E46" s="2">
        <v>12199450</v>
      </c>
      <c r="F46" s="2">
        <v>0</v>
      </c>
      <c r="G46" s="2">
        <v>68782705</v>
      </c>
      <c r="H46" s="2">
        <v>10812763</v>
      </c>
      <c r="I46" s="2">
        <v>92806899</v>
      </c>
      <c r="J46"/>
    </row>
    <row r="47" spans="1:10">
      <c r="A47" t="s">
        <v>42</v>
      </c>
      <c r="B47" t="s">
        <v>329</v>
      </c>
      <c r="C47" t="s">
        <v>595</v>
      </c>
      <c r="D47" s="2">
        <v>3340575</v>
      </c>
      <c r="E47" s="2">
        <v>17084119</v>
      </c>
      <c r="F47" s="2">
        <v>0</v>
      </c>
      <c r="G47" s="2">
        <v>92568969</v>
      </c>
      <c r="H47" s="2">
        <v>13140011</v>
      </c>
      <c r="I47" s="2">
        <v>126133674</v>
      </c>
      <c r="J47"/>
    </row>
    <row r="48" spans="1:10">
      <c r="A48" t="s">
        <v>43</v>
      </c>
      <c r="B48" t="s">
        <v>330</v>
      </c>
      <c r="C48" t="s">
        <v>595</v>
      </c>
      <c r="D48" s="2">
        <v>14043302</v>
      </c>
      <c r="E48" s="2">
        <v>33745315</v>
      </c>
      <c r="F48" s="2">
        <v>0</v>
      </c>
      <c r="G48" s="2">
        <v>386351354</v>
      </c>
      <c r="H48" s="2">
        <v>65685572</v>
      </c>
      <c r="I48" s="2">
        <v>499825543</v>
      </c>
      <c r="J48"/>
    </row>
    <row r="49" spans="1:10">
      <c r="A49" t="s">
        <v>44</v>
      </c>
      <c r="B49" t="s">
        <v>331</v>
      </c>
      <c r="C49" t="s">
        <v>596</v>
      </c>
      <c r="D49" s="2">
        <v>52523</v>
      </c>
      <c r="E49" s="2">
        <v>1095444</v>
      </c>
      <c r="F49" s="2">
        <v>0</v>
      </c>
      <c r="G49" s="2">
        <v>23335340</v>
      </c>
      <c r="H49" s="2">
        <v>4254711</v>
      </c>
      <c r="I49" s="2">
        <v>28738018</v>
      </c>
      <c r="J49"/>
    </row>
    <row r="50" spans="1:10">
      <c r="A50" t="s">
        <v>45</v>
      </c>
      <c r="B50" t="s">
        <v>332</v>
      </c>
      <c r="C50" t="s">
        <v>596</v>
      </c>
      <c r="D50" s="2">
        <v>21638</v>
      </c>
      <c r="E50" s="2">
        <v>160170</v>
      </c>
      <c r="F50" s="2">
        <v>0</v>
      </c>
      <c r="G50" s="2">
        <v>6782596</v>
      </c>
      <c r="H50" s="2">
        <v>1272818</v>
      </c>
      <c r="I50" s="2">
        <v>8237222</v>
      </c>
      <c r="J50"/>
    </row>
    <row r="51" spans="1:10">
      <c r="A51" t="s">
        <v>46</v>
      </c>
      <c r="B51" t="s">
        <v>333</v>
      </c>
      <c r="C51" t="s">
        <v>597</v>
      </c>
      <c r="D51" s="2">
        <v>293179</v>
      </c>
      <c r="E51" s="2">
        <v>0</v>
      </c>
      <c r="F51" s="2">
        <v>0</v>
      </c>
      <c r="G51" s="2">
        <v>6537843</v>
      </c>
      <c r="H51" s="2">
        <v>1303702</v>
      </c>
      <c r="I51" s="2">
        <v>8134724</v>
      </c>
      <c r="J51"/>
    </row>
    <row r="52" spans="1:10">
      <c r="A52" t="s">
        <v>47</v>
      </c>
      <c r="B52" t="s">
        <v>334</v>
      </c>
      <c r="C52" t="s">
        <v>380</v>
      </c>
      <c r="D52" s="2">
        <v>206298</v>
      </c>
      <c r="E52" s="2">
        <v>369015</v>
      </c>
      <c r="F52" s="2">
        <v>0</v>
      </c>
      <c r="G52" s="2">
        <v>9416675</v>
      </c>
      <c r="H52" s="2">
        <v>1886606</v>
      </c>
      <c r="I52" s="2">
        <v>11878594</v>
      </c>
      <c r="J52"/>
    </row>
    <row r="53" spans="1:10">
      <c r="A53" t="s">
        <v>48</v>
      </c>
      <c r="B53" t="s">
        <v>335</v>
      </c>
      <c r="C53" t="s">
        <v>380</v>
      </c>
      <c r="D53" s="2">
        <v>472075</v>
      </c>
      <c r="E53" s="2">
        <v>541055</v>
      </c>
      <c r="F53" s="2">
        <v>0</v>
      </c>
      <c r="G53" s="2">
        <v>9188982</v>
      </c>
      <c r="H53" s="2">
        <v>1461698</v>
      </c>
      <c r="I53" s="2">
        <v>11663810</v>
      </c>
      <c r="J53"/>
    </row>
    <row r="54" spans="1:10">
      <c r="A54" t="s">
        <v>49</v>
      </c>
      <c r="B54" t="s">
        <v>336</v>
      </c>
      <c r="C54" t="s">
        <v>598</v>
      </c>
      <c r="D54" s="2">
        <v>275020</v>
      </c>
      <c r="E54" s="2">
        <v>246350</v>
      </c>
      <c r="F54" s="2">
        <v>0</v>
      </c>
      <c r="G54" s="2">
        <v>3712836</v>
      </c>
      <c r="H54" s="2">
        <v>527882</v>
      </c>
      <c r="I54" s="2">
        <v>4762088</v>
      </c>
      <c r="J54"/>
    </row>
    <row r="55" spans="1:10">
      <c r="A55" t="s">
        <v>50</v>
      </c>
      <c r="B55" t="s">
        <v>337</v>
      </c>
      <c r="C55" t="s">
        <v>598</v>
      </c>
      <c r="D55" s="2">
        <v>68164</v>
      </c>
      <c r="E55" s="2">
        <v>0</v>
      </c>
      <c r="F55" s="2">
        <v>0</v>
      </c>
      <c r="G55" s="2">
        <v>1864494</v>
      </c>
      <c r="H55" s="2">
        <v>248436</v>
      </c>
      <c r="I55" s="2">
        <v>2181094</v>
      </c>
      <c r="J55"/>
    </row>
    <row r="56" spans="1:10">
      <c r="A56" t="s">
        <v>51</v>
      </c>
      <c r="B56" t="s">
        <v>338</v>
      </c>
      <c r="C56" t="s">
        <v>599</v>
      </c>
      <c r="D56" s="2">
        <v>468809</v>
      </c>
      <c r="E56" s="2">
        <v>394738</v>
      </c>
      <c r="F56" s="2">
        <v>0</v>
      </c>
      <c r="G56" s="2">
        <v>7911928</v>
      </c>
      <c r="H56" s="2">
        <v>1151858</v>
      </c>
      <c r="I56" s="2">
        <v>9927333</v>
      </c>
      <c r="J56"/>
    </row>
    <row r="57" spans="1:10">
      <c r="A57" t="s">
        <v>52</v>
      </c>
      <c r="B57" t="s">
        <v>339</v>
      </c>
      <c r="C57" t="s">
        <v>599</v>
      </c>
      <c r="D57" s="2">
        <v>1475855</v>
      </c>
      <c r="E57" s="2">
        <v>0</v>
      </c>
      <c r="F57" s="2">
        <v>0</v>
      </c>
      <c r="G57" s="2">
        <v>15095107</v>
      </c>
      <c r="H57" s="2">
        <v>2960579</v>
      </c>
      <c r="I57" s="2">
        <v>19531541</v>
      </c>
      <c r="J57"/>
    </row>
    <row r="58" spans="1:10">
      <c r="A58" t="s">
        <v>53</v>
      </c>
      <c r="B58" t="s">
        <v>340</v>
      </c>
      <c r="C58" t="s">
        <v>599</v>
      </c>
      <c r="D58" s="2">
        <v>131561</v>
      </c>
      <c r="E58" s="2">
        <v>0</v>
      </c>
      <c r="F58" s="2">
        <v>0</v>
      </c>
      <c r="G58" s="2">
        <v>3999449</v>
      </c>
      <c r="H58" s="2">
        <v>893674</v>
      </c>
      <c r="I58" s="2">
        <v>5024684</v>
      </c>
      <c r="J58"/>
    </row>
    <row r="59" spans="1:10">
      <c r="A59" t="s">
        <v>54</v>
      </c>
      <c r="B59" t="s">
        <v>341</v>
      </c>
      <c r="C59" t="s">
        <v>600</v>
      </c>
      <c r="D59" s="2">
        <v>182093</v>
      </c>
      <c r="E59" s="2">
        <v>336361</v>
      </c>
      <c r="F59" s="2">
        <v>0</v>
      </c>
      <c r="G59" s="2">
        <v>8395490</v>
      </c>
      <c r="H59" s="2">
        <v>1582553</v>
      </c>
      <c r="I59" s="2">
        <v>10496497</v>
      </c>
      <c r="J59"/>
    </row>
    <row r="60" spans="1:10">
      <c r="A60" t="s">
        <v>55</v>
      </c>
      <c r="B60" t="s">
        <v>342</v>
      </c>
      <c r="C60" t="s">
        <v>600</v>
      </c>
      <c r="D60" s="2">
        <v>315495</v>
      </c>
      <c r="E60" s="2">
        <v>0</v>
      </c>
      <c r="F60" s="2">
        <v>0</v>
      </c>
      <c r="G60" s="2">
        <v>10642984</v>
      </c>
      <c r="H60" s="2">
        <v>2167923</v>
      </c>
      <c r="I60" s="2">
        <v>13126402</v>
      </c>
      <c r="J60"/>
    </row>
    <row r="61" spans="1:10">
      <c r="A61" t="s">
        <v>56</v>
      </c>
      <c r="B61" t="s">
        <v>343</v>
      </c>
      <c r="C61" t="s">
        <v>600</v>
      </c>
      <c r="D61" s="2">
        <v>388625</v>
      </c>
      <c r="E61" s="2">
        <v>0</v>
      </c>
      <c r="F61" s="2">
        <v>0</v>
      </c>
      <c r="G61" s="2">
        <v>14198362</v>
      </c>
      <c r="H61" s="2">
        <v>2819921</v>
      </c>
      <c r="I61" s="2">
        <v>17406908</v>
      </c>
      <c r="J61"/>
    </row>
    <row r="62" spans="1:10">
      <c r="A62" t="s">
        <v>57</v>
      </c>
      <c r="B62" t="s">
        <v>344</v>
      </c>
      <c r="C62" t="s">
        <v>600</v>
      </c>
      <c r="D62" s="2">
        <v>158648</v>
      </c>
      <c r="E62" s="2">
        <v>412799</v>
      </c>
      <c r="F62" s="2">
        <v>0</v>
      </c>
      <c r="G62" s="2">
        <v>11203919</v>
      </c>
      <c r="H62" s="2">
        <v>1979509</v>
      </c>
      <c r="I62" s="2">
        <v>13754875</v>
      </c>
      <c r="J62"/>
    </row>
    <row r="63" spans="1:10">
      <c r="A63" t="s">
        <v>58</v>
      </c>
      <c r="B63" t="s">
        <v>345</v>
      </c>
      <c r="C63" t="s">
        <v>600</v>
      </c>
      <c r="D63" s="2">
        <v>962484</v>
      </c>
      <c r="E63" s="2">
        <v>2089039</v>
      </c>
      <c r="F63" s="2">
        <v>0</v>
      </c>
      <c r="G63" s="2">
        <v>41226330</v>
      </c>
      <c r="H63" s="2">
        <v>8202355</v>
      </c>
      <c r="I63" s="2">
        <v>52480208</v>
      </c>
      <c r="J63"/>
    </row>
    <row r="64" spans="1:10">
      <c r="A64" t="s">
        <v>59</v>
      </c>
      <c r="B64" t="s">
        <v>346</v>
      </c>
      <c r="C64" t="s">
        <v>601</v>
      </c>
      <c r="D64" s="2">
        <v>160341</v>
      </c>
      <c r="E64" s="2">
        <v>0</v>
      </c>
      <c r="F64" s="2">
        <v>0</v>
      </c>
      <c r="G64" s="2">
        <v>6854614</v>
      </c>
      <c r="H64" s="2">
        <v>1058461</v>
      </c>
      <c r="I64" s="2">
        <v>8073416</v>
      </c>
      <c r="J64"/>
    </row>
    <row r="65" spans="1:10">
      <c r="A65" t="s">
        <v>60</v>
      </c>
      <c r="B65" t="s">
        <v>347</v>
      </c>
      <c r="C65" t="s">
        <v>601</v>
      </c>
      <c r="D65" s="2">
        <v>584257</v>
      </c>
      <c r="E65" s="2">
        <v>814205</v>
      </c>
      <c r="F65" s="2">
        <v>0</v>
      </c>
      <c r="G65" s="2">
        <v>8752560</v>
      </c>
      <c r="H65" s="2">
        <v>1212203</v>
      </c>
      <c r="I65" s="2">
        <v>11363225</v>
      </c>
      <c r="J65"/>
    </row>
    <row r="66" spans="1:10">
      <c r="A66" t="s">
        <v>61</v>
      </c>
      <c r="B66" t="s">
        <v>348</v>
      </c>
      <c r="C66" t="s">
        <v>601</v>
      </c>
      <c r="D66" s="2">
        <v>761112</v>
      </c>
      <c r="E66" s="2">
        <v>3345343</v>
      </c>
      <c r="F66" s="2">
        <v>0</v>
      </c>
      <c r="G66" s="2">
        <v>71340908</v>
      </c>
      <c r="H66" s="2">
        <v>13177742</v>
      </c>
      <c r="I66" s="2">
        <v>88625105</v>
      </c>
      <c r="J66"/>
    </row>
    <row r="67" spans="1:10">
      <c r="A67" t="s">
        <v>62</v>
      </c>
      <c r="B67" t="s">
        <v>349</v>
      </c>
      <c r="C67" t="s">
        <v>602</v>
      </c>
      <c r="D67" s="2">
        <v>144659</v>
      </c>
      <c r="E67" s="2">
        <v>336720</v>
      </c>
      <c r="F67" s="2">
        <v>0</v>
      </c>
      <c r="G67" s="2">
        <v>7219104</v>
      </c>
      <c r="H67" s="2">
        <v>1475813</v>
      </c>
      <c r="I67" s="2">
        <v>9176296</v>
      </c>
      <c r="J67"/>
    </row>
    <row r="68" spans="1:10">
      <c r="A68" t="s">
        <v>63</v>
      </c>
      <c r="B68" t="s">
        <v>350</v>
      </c>
      <c r="C68" t="s">
        <v>602</v>
      </c>
      <c r="D68" s="2">
        <v>366019</v>
      </c>
      <c r="E68" s="2">
        <v>0</v>
      </c>
      <c r="F68" s="2">
        <v>0</v>
      </c>
      <c r="G68" s="2">
        <v>4184092</v>
      </c>
      <c r="H68" s="2">
        <v>717020</v>
      </c>
      <c r="I68" s="2">
        <v>5267131</v>
      </c>
      <c r="J68"/>
    </row>
    <row r="69" spans="1:10">
      <c r="A69" t="s">
        <v>64</v>
      </c>
      <c r="B69" t="s">
        <v>351</v>
      </c>
      <c r="C69" t="s">
        <v>603</v>
      </c>
      <c r="D69" s="2">
        <v>15190</v>
      </c>
      <c r="E69" s="2">
        <v>183595</v>
      </c>
      <c r="F69" s="2">
        <v>0</v>
      </c>
      <c r="G69" s="2">
        <v>5316121</v>
      </c>
      <c r="H69" s="2">
        <v>1092295</v>
      </c>
      <c r="I69" s="2">
        <v>6607201</v>
      </c>
      <c r="J69"/>
    </row>
    <row r="70" spans="1:10">
      <c r="A70" t="s">
        <v>65</v>
      </c>
      <c r="B70" t="s">
        <v>352</v>
      </c>
      <c r="C70" t="s">
        <v>603</v>
      </c>
      <c r="D70" s="2">
        <v>450099</v>
      </c>
      <c r="E70" s="2">
        <v>0</v>
      </c>
      <c r="F70" s="2">
        <v>0</v>
      </c>
      <c r="G70" s="2">
        <v>19880571</v>
      </c>
      <c r="H70" s="2">
        <v>4173146</v>
      </c>
      <c r="I70" s="2">
        <v>24503816</v>
      </c>
      <c r="J70"/>
    </row>
    <row r="71" spans="1:10">
      <c r="A71" t="s">
        <v>66</v>
      </c>
      <c r="B71" t="s">
        <v>353</v>
      </c>
      <c r="C71" t="s">
        <v>603</v>
      </c>
      <c r="D71" s="2">
        <v>811643</v>
      </c>
      <c r="E71" s="2">
        <v>773018</v>
      </c>
      <c r="F71" s="2">
        <v>0</v>
      </c>
      <c r="G71" s="2">
        <v>10784743</v>
      </c>
      <c r="H71" s="2">
        <v>1937125</v>
      </c>
      <c r="I71" s="2">
        <v>14306529</v>
      </c>
      <c r="J71"/>
    </row>
    <row r="72" spans="1:10">
      <c r="A72" t="s">
        <v>67</v>
      </c>
      <c r="B72" t="s">
        <v>354</v>
      </c>
      <c r="C72" t="s">
        <v>604</v>
      </c>
      <c r="D72" s="2">
        <v>26327898</v>
      </c>
      <c r="E72" s="2">
        <v>66870174</v>
      </c>
      <c r="F72" s="2">
        <v>0</v>
      </c>
      <c r="G72" s="2">
        <v>881578586</v>
      </c>
      <c r="H72" s="2">
        <v>244406485</v>
      </c>
      <c r="I72" s="2">
        <v>1219183143</v>
      </c>
      <c r="J72"/>
    </row>
    <row r="73" spans="1:10">
      <c r="A73" t="s">
        <v>68</v>
      </c>
      <c r="B73" t="s">
        <v>355</v>
      </c>
      <c r="C73" t="s">
        <v>604</v>
      </c>
      <c r="D73" s="2">
        <v>5526517</v>
      </c>
      <c r="E73" s="2">
        <v>3728728</v>
      </c>
      <c r="F73" s="2">
        <v>0</v>
      </c>
      <c r="G73" s="2">
        <v>82917987</v>
      </c>
      <c r="H73" s="2">
        <v>13577802</v>
      </c>
      <c r="I73" s="2">
        <v>105751034</v>
      </c>
      <c r="J73"/>
    </row>
    <row r="74" spans="1:10">
      <c r="A74" t="s">
        <v>69</v>
      </c>
      <c r="B74" t="s">
        <v>356</v>
      </c>
      <c r="C74" t="s">
        <v>604</v>
      </c>
      <c r="D74" s="2">
        <v>1573778</v>
      </c>
      <c r="E74" s="2">
        <v>4249300</v>
      </c>
      <c r="F74" s="2">
        <v>0</v>
      </c>
      <c r="G74" s="2">
        <v>69024180</v>
      </c>
      <c r="H74" s="2">
        <v>14089454</v>
      </c>
      <c r="I74" s="2">
        <v>88936712</v>
      </c>
      <c r="J74"/>
    </row>
    <row r="75" spans="1:10">
      <c r="A75" t="s">
        <v>70</v>
      </c>
      <c r="B75" t="s">
        <v>357</v>
      </c>
      <c r="C75" t="s">
        <v>604</v>
      </c>
      <c r="D75" s="2">
        <v>1086748</v>
      </c>
      <c r="E75" s="2">
        <v>4746120</v>
      </c>
      <c r="F75" s="2">
        <v>0</v>
      </c>
      <c r="G75" s="2">
        <v>35041090</v>
      </c>
      <c r="H75" s="2">
        <v>6022477</v>
      </c>
      <c r="I75" s="2">
        <v>46896435</v>
      </c>
      <c r="J75"/>
    </row>
    <row r="76" spans="1:10">
      <c r="A76" t="s">
        <v>71</v>
      </c>
      <c r="B76" t="s">
        <v>358</v>
      </c>
      <c r="C76" t="s">
        <v>604</v>
      </c>
      <c r="D76" s="2">
        <v>817798</v>
      </c>
      <c r="E76" s="2">
        <v>1712807</v>
      </c>
      <c r="F76" s="2">
        <v>0</v>
      </c>
      <c r="G76" s="2">
        <v>22343467</v>
      </c>
      <c r="H76" s="2">
        <v>3418042</v>
      </c>
      <c r="I76" s="2">
        <v>28292114</v>
      </c>
      <c r="J76"/>
    </row>
    <row r="77" spans="1:10">
      <c r="A77" t="s">
        <v>72</v>
      </c>
      <c r="B77" t="s">
        <v>359</v>
      </c>
      <c r="C77" t="s">
        <v>604</v>
      </c>
      <c r="D77" s="2">
        <v>1027444</v>
      </c>
      <c r="E77" s="2">
        <v>1102230</v>
      </c>
      <c r="F77" s="2">
        <v>0</v>
      </c>
      <c r="G77" s="2">
        <v>15987470</v>
      </c>
      <c r="H77" s="2">
        <v>2422352</v>
      </c>
      <c r="I77" s="2">
        <v>20539496</v>
      </c>
      <c r="J77"/>
    </row>
    <row r="78" spans="1:10">
      <c r="A78" t="s">
        <v>73</v>
      </c>
      <c r="B78" t="s">
        <v>360</v>
      </c>
      <c r="C78" t="s">
        <v>604</v>
      </c>
      <c r="D78" s="2">
        <v>3815229</v>
      </c>
      <c r="E78" s="2">
        <v>11224895</v>
      </c>
      <c r="F78" s="2">
        <v>0</v>
      </c>
      <c r="G78" s="2">
        <v>72980965</v>
      </c>
      <c r="H78" s="2">
        <v>10723683</v>
      </c>
      <c r="I78" s="2">
        <v>98744772</v>
      </c>
      <c r="J78"/>
    </row>
    <row r="79" spans="1:10">
      <c r="A79" t="s">
        <v>74</v>
      </c>
      <c r="B79" t="s">
        <v>361</v>
      </c>
      <c r="C79" t="s">
        <v>604</v>
      </c>
      <c r="D79" s="2">
        <v>2920450</v>
      </c>
      <c r="E79" s="2">
        <v>0</v>
      </c>
      <c r="F79" s="2">
        <v>8557378</v>
      </c>
      <c r="G79" s="2">
        <v>82159541</v>
      </c>
      <c r="H79" s="2">
        <v>12882177</v>
      </c>
      <c r="I79" s="2">
        <v>106519546</v>
      </c>
      <c r="J79"/>
    </row>
    <row r="80" spans="1:10">
      <c r="A80" t="s">
        <v>75</v>
      </c>
      <c r="B80" t="s">
        <v>362</v>
      </c>
      <c r="C80" t="s">
        <v>604</v>
      </c>
      <c r="D80" s="2">
        <v>598861</v>
      </c>
      <c r="E80" s="2">
        <v>2960959</v>
      </c>
      <c r="F80" s="2">
        <v>0</v>
      </c>
      <c r="G80" s="2">
        <v>22879674</v>
      </c>
      <c r="H80" s="2">
        <v>2809431</v>
      </c>
      <c r="I80" s="2">
        <v>29248925</v>
      </c>
      <c r="J80"/>
    </row>
    <row r="81" spans="1:10">
      <c r="A81" t="s">
        <v>76</v>
      </c>
      <c r="B81" t="s">
        <v>363</v>
      </c>
      <c r="C81" t="s">
        <v>604</v>
      </c>
      <c r="D81" s="2">
        <v>246188</v>
      </c>
      <c r="E81" s="2">
        <v>651440</v>
      </c>
      <c r="F81" s="2">
        <v>0</v>
      </c>
      <c r="G81" s="2">
        <v>10365288</v>
      </c>
      <c r="H81" s="2">
        <v>1628860</v>
      </c>
      <c r="I81" s="2">
        <v>12891776</v>
      </c>
      <c r="J81"/>
    </row>
    <row r="82" spans="1:10">
      <c r="A82" t="s">
        <v>77</v>
      </c>
      <c r="B82" t="s">
        <v>364</v>
      </c>
      <c r="C82" t="s">
        <v>605</v>
      </c>
      <c r="D82" s="2">
        <v>369631</v>
      </c>
      <c r="E82" s="2">
        <v>0</v>
      </c>
      <c r="F82" s="2">
        <v>0</v>
      </c>
      <c r="G82" s="2">
        <v>2975732</v>
      </c>
      <c r="H82" s="2">
        <v>356470</v>
      </c>
      <c r="I82" s="2">
        <v>3701833</v>
      </c>
      <c r="J82"/>
    </row>
    <row r="83" spans="1:10">
      <c r="A83" t="s">
        <v>78</v>
      </c>
      <c r="B83" t="s">
        <v>365</v>
      </c>
      <c r="C83" t="s">
        <v>605</v>
      </c>
      <c r="D83" s="2">
        <v>411065</v>
      </c>
      <c r="E83" s="2">
        <v>257201</v>
      </c>
      <c r="F83" s="2">
        <v>0</v>
      </c>
      <c r="G83" s="2">
        <v>6684981</v>
      </c>
      <c r="H83" s="2">
        <v>1139480</v>
      </c>
      <c r="I83" s="2">
        <v>8492727</v>
      </c>
      <c r="J83"/>
    </row>
    <row r="84" spans="1:10">
      <c r="A84" t="s">
        <v>79</v>
      </c>
      <c r="B84" t="s">
        <v>366</v>
      </c>
      <c r="C84" t="s">
        <v>605</v>
      </c>
      <c r="D84" s="2">
        <v>188659</v>
      </c>
      <c r="E84" s="2">
        <v>223501</v>
      </c>
      <c r="F84" s="2">
        <v>0</v>
      </c>
      <c r="G84" s="2">
        <v>5049592</v>
      </c>
      <c r="H84" s="2">
        <v>703894</v>
      </c>
      <c r="I84" s="2">
        <v>6165646</v>
      </c>
      <c r="J84"/>
    </row>
    <row r="85" spans="1:10">
      <c r="A85" t="s">
        <v>80</v>
      </c>
      <c r="B85" t="s">
        <v>367</v>
      </c>
      <c r="C85" t="s">
        <v>606</v>
      </c>
      <c r="D85" s="2">
        <v>131913</v>
      </c>
      <c r="E85" s="2">
        <v>0</v>
      </c>
      <c r="F85" s="2">
        <v>0</v>
      </c>
      <c r="G85" s="2">
        <v>5499689</v>
      </c>
      <c r="H85" s="2">
        <v>936203</v>
      </c>
      <c r="I85" s="2">
        <v>6567805</v>
      </c>
      <c r="J85"/>
    </row>
    <row r="86" spans="1:10">
      <c r="A86" t="s">
        <v>81</v>
      </c>
      <c r="B86" t="s">
        <v>368</v>
      </c>
      <c r="C86" t="s">
        <v>606</v>
      </c>
      <c r="D86" s="2">
        <v>744464</v>
      </c>
      <c r="E86" s="2">
        <v>0</v>
      </c>
      <c r="F86" s="2">
        <v>0</v>
      </c>
      <c r="G86" s="2">
        <v>17431436</v>
      </c>
      <c r="H86" s="2">
        <v>3708470</v>
      </c>
      <c r="I86" s="2">
        <v>21884370</v>
      </c>
      <c r="J86"/>
    </row>
    <row r="87" spans="1:10">
      <c r="A87" t="s">
        <v>82</v>
      </c>
      <c r="B87" t="s">
        <v>369</v>
      </c>
      <c r="C87" t="s">
        <v>407</v>
      </c>
      <c r="D87" s="2">
        <v>469496</v>
      </c>
      <c r="E87" s="2">
        <v>0</v>
      </c>
      <c r="F87" s="2">
        <v>0</v>
      </c>
      <c r="G87" s="2">
        <v>6427959</v>
      </c>
      <c r="H87" s="2">
        <v>1210533</v>
      </c>
      <c r="I87" s="2">
        <v>8107988</v>
      </c>
      <c r="J87"/>
    </row>
    <row r="88" spans="1:10">
      <c r="A88" t="s">
        <v>83</v>
      </c>
      <c r="B88" t="s">
        <v>370</v>
      </c>
      <c r="C88" t="s">
        <v>407</v>
      </c>
      <c r="D88" s="2">
        <v>131433</v>
      </c>
      <c r="E88" s="2">
        <v>0</v>
      </c>
      <c r="F88" s="2">
        <v>0</v>
      </c>
      <c r="G88" s="2">
        <v>1809876</v>
      </c>
      <c r="H88" s="2">
        <v>278290</v>
      </c>
      <c r="I88" s="2">
        <v>2219599</v>
      </c>
      <c r="J88"/>
    </row>
    <row r="89" spans="1:10">
      <c r="A89" t="s">
        <v>84</v>
      </c>
      <c r="B89" t="s">
        <v>371</v>
      </c>
      <c r="C89" t="s">
        <v>607</v>
      </c>
      <c r="D89" s="2">
        <v>593294</v>
      </c>
      <c r="E89" s="2">
        <v>0</v>
      </c>
      <c r="F89" s="2">
        <v>0</v>
      </c>
      <c r="G89" s="2">
        <v>6189110</v>
      </c>
      <c r="H89" s="2">
        <v>1223289</v>
      </c>
      <c r="I89" s="2">
        <v>8005693</v>
      </c>
      <c r="J89"/>
    </row>
    <row r="90" spans="1:10">
      <c r="A90" t="s">
        <v>85</v>
      </c>
      <c r="B90" t="s">
        <v>372</v>
      </c>
      <c r="C90" t="s">
        <v>608</v>
      </c>
      <c r="D90" s="2">
        <v>22820</v>
      </c>
      <c r="E90" s="2">
        <v>0</v>
      </c>
      <c r="F90" s="2">
        <v>0</v>
      </c>
      <c r="G90" s="2">
        <v>8188261</v>
      </c>
      <c r="H90" s="2">
        <v>1341208</v>
      </c>
      <c r="I90" s="2">
        <v>9552289</v>
      </c>
      <c r="J90"/>
    </row>
    <row r="91" spans="1:10">
      <c r="A91" t="s">
        <v>86</v>
      </c>
      <c r="B91" t="s">
        <v>373</v>
      </c>
      <c r="C91" t="s">
        <v>608</v>
      </c>
      <c r="D91" s="2">
        <v>13405</v>
      </c>
      <c r="E91" s="2">
        <v>139500</v>
      </c>
      <c r="F91" s="2">
        <v>0</v>
      </c>
      <c r="G91" s="2">
        <v>3214186</v>
      </c>
      <c r="H91" s="2">
        <v>719771</v>
      </c>
      <c r="I91" s="2">
        <v>4086862</v>
      </c>
      <c r="J91"/>
    </row>
    <row r="92" spans="1:10">
      <c r="A92" t="s">
        <v>87</v>
      </c>
      <c r="B92" t="s">
        <v>374</v>
      </c>
      <c r="C92" t="s">
        <v>609</v>
      </c>
      <c r="D92" s="2">
        <v>176503</v>
      </c>
      <c r="E92" s="2">
        <v>206273</v>
      </c>
      <c r="F92" s="2">
        <v>0</v>
      </c>
      <c r="G92" s="2">
        <v>5767798</v>
      </c>
      <c r="H92" s="2">
        <v>1058389</v>
      </c>
      <c r="I92" s="2">
        <v>7208963</v>
      </c>
      <c r="J92"/>
    </row>
    <row r="93" spans="1:10">
      <c r="A93" t="s">
        <v>88</v>
      </c>
      <c r="B93" t="s">
        <v>375</v>
      </c>
      <c r="C93" t="s">
        <v>610</v>
      </c>
      <c r="D93" s="2">
        <v>88704</v>
      </c>
      <c r="E93" s="2">
        <v>0</v>
      </c>
      <c r="F93" s="2">
        <v>0</v>
      </c>
      <c r="G93" s="2">
        <v>2741595</v>
      </c>
      <c r="H93" s="2">
        <v>688218</v>
      </c>
      <c r="I93" s="2">
        <v>3518517</v>
      </c>
      <c r="J93"/>
    </row>
    <row r="94" spans="1:10">
      <c r="A94" t="s">
        <v>89</v>
      </c>
      <c r="B94" t="s">
        <v>376</v>
      </c>
      <c r="C94" t="s">
        <v>610</v>
      </c>
      <c r="D94" s="2">
        <v>433810</v>
      </c>
      <c r="E94" s="2">
        <v>0</v>
      </c>
      <c r="F94" s="2">
        <v>0</v>
      </c>
      <c r="G94" s="2">
        <v>5854146</v>
      </c>
      <c r="H94" s="2">
        <v>938880</v>
      </c>
      <c r="I94" s="2">
        <v>7226836</v>
      </c>
      <c r="J94"/>
    </row>
    <row r="95" spans="1:10">
      <c r="A95" t="s">
        <v>90</v>
      </c>
      <c r="B95" t="s">
        <v>377</v>
      </c>
      <c r="C95" t="s">
        <v>611</v>
      </c>
      <c r="D95" s="2">
        <v>310882</v>
      </c>
      <c r="E95" s="2">
        <v>0</v>
      </c>
      <c r="F95" s="2">
        <v>0</v>
      </c>
      <c r="G95" s="2">
        <v>11092241</v>
      </c>
      <c r="H95" s="2">
        <v>2671654</v>
      </c>
      <c r="I95" s="2">
        <v>14074777</v>
      </c>
      <c r="J95"/>
    </row>
    <row r="96" spans="1:10">
      <c r="A96" t="s">
        <v>91</v>
      </c>
      <c r="B96" t="s">
        <v>378</v>
      </c>
      <c r="C96" t="s">
        <v>611</v>
      </c>
      <c r="D96" s="2">
        <v>245272</v>
      </c>
      <c r="E96" s="2">
        <v>255592</v>
      </c>
      <c r="F96" s="2">
        <v>0</v>
      </c>
      <c r="G96" s="2">
        <v>8988851</v>
      </c>
      <c r="H96" s="2">
        <v>1667294</v>
      </c>
      <c r="I96" s="2">
        <v>11157009</v>
      </c>
      <c r="J96"/>
    </row>
    <row r="97" spans="1:10">
      <c r="A97" t="s">
        <v>92</v>
      </c>
      <c r="B97" t="s">
        <v>379</v>
      </c>
      <c r="C97" t="s">
        <v>611</v>
      </c>
      <c r="D97" s="2">
        <v>381218</v>
      </c>
      <c r="E97" s="2">
        <v>752390</v>
      </c>
      <c r="F97" s="2">
        <v>0</v>
      </c>
      <c r="G97" s="2">
        <v>11246910</v>
      </c>
      <c r="H97" s="2">
        <v>1801627</v>
      </c>
      <c r="I97" s="2">
        <v>14182145</v>
      </c>
      <c r="J97"/>
    </row>
    <row r="98" spans="1:10">
      <c r="A98" t="s">
        <v>93</v>
      </c>
      <c r="B98" t="s">
        <v>380</v>
      </c>
      <c r="C98" t="s">
        <v>611</v>
      </c>
      <c r="D98" s="2">
        <v>760970</v>
      </c>
      <c r="E98" s="2">
        <v>2607745</v>
      </c>
      <c r="F98" s="2">
        <v>0</v>
      </c>
      <c r="G98" s="2">
        <v>34264524</v>
      </c>
      <c r="H98" s="2">
        <v>6651595</v>
      </c>
      <c r="I98" s="2">
        <v>44284834</v>
      </c>
      <c r="J98"/>
    </row>
    <row r="99" spans="1:10">
      <c r="A99" t="s">
        <v>94</v>
      </c>
      <c r="B99" t="s">
        <v>381</v>
      </c>
      <c r="C99" t="s">
        <v>612</v>
      </c>
      <c r="D99" s="2">
        <v>156232</v>
      </c>
      <c r="E99" s="2">
        <v>0</v>
      </c>
      <c r="F99" s="2">
        <v>0</v>
      </c>
      <c r="G99" s="2">
        <v>1657779</v>
      </c>
      <c r="H99" s="2">
        <v>224554</v>
      </c>
      <c r="I99" s="2">
        <v>2038565</v>
      </c>
      <c r="J99"/>
    </row>
    <row r="100" spans="1:10">
      <c r="A100" t="s">
        <v>95</v>
      </c>
      <c r="B100" t="s">
        <v>382</v>
      </c>
      <c r="C100" t="s">
        <v>612</v>
      </c>
      <c r="D100" s="2">
        <v>111012</v>
      </c>
      <c r="E100" s="2">
        <v>0</v>
      </c>
      <c r="F100" s="2">
        <v>0</v>
      </c>
      <c r="G100" s="2">
        <v>2304562</v>
      </c>
      <c r="H100" s="2">
        <v>275939</v>
      </c>
      <c r="I100" s="2">
        <v>2691513</v>
      </c>
      <c r="J100"/>
    </row>
    <row r="101" spans="1:10">
      <c r="A101" t="s">
        <v>96</v>
      </c>
      <c r="B101" t="s">
        <v>383</v>
      </c>
      <c r="C101" t="s">
        <v>612</v>
      </c>
      <c r="D101" s="2">
        <v>315667</v>
      </c>
      <c r="E101" s="2">
        <v>0</v>
      </c>
      <c r="F101" s="2">
        <v>0</v>
      </c>
      <c r="G101" s="2">
        <v>5037108</v>
      </c>
      <c r="H101" s="2">
        <v>954843</v>
      </c>
      <c r="I101" s="2">
        <v>6307618</v>
      </c>
      <c r="J101"/>
    </row>
    <row r="102" spans="1:10">
      <c r="A102" t="s">
        <v>97</v>
      </c>
      <c r="B102" t="s">
        <v>384</v>
      </c>
      <c r="C102" t="s">
        <v>613</v>
      </c>
      <c r="D102" s="2">
        <v>290804</v>
      </c>
      <c r="E102" s="2">
        <v>0</v>
      </c>
      <c r="F102" s="2">
        <v>0</v>
      </c>
      <c r="G102" s="2">
        <v>5554259</v>
      </c>
      <c r="H102" s="2">
        <v>886322</v>
      </c>
      <c r="I102" s="2">
        <v>6731385</v>
      </c>
      <c r="J102"/>
    </row>
    <row r="103" spans="1:10">
      <c r="A103" t="s">
        <v>98</v>
      </c>
      <c r="B103" t="s">
        <v>385</v>
      </c>
      <c r="C103" t="s">
        <v>575</v>
      </c>
      <c r="D103" s="2">
        <v>131904</v>
      </c>
      <c r="E103" s="2">
        <v>0</v>
      </c>
      <c r="F103" s="2">
        <v>0</v>
      </c>
      <c r="G103" s="2">
        <v>3989779</v>
      </c>
      <c r="H103" s="2">
        <v>666039</v>
      </c>
      <c r="I103" s="2">
        <v>4787722</v>
      </c>
      <c r="J103"/>
    </row>
    <row r="104" spans="1:10">
      <c r="A104" t="s">
        <v>99</v>
      </c>
      <c r="B104" t="s">
        <v>386</v>
      </c>
      <c r="C104" t="s">
        <v>386</v>
      </c>
      <c r="D104" s="2">
        <v>134438</v>
      </c>
      <c r="E104" s="2">
        <v>625915</v>
      </c>
      <c r="F104" s="2">
        <v>0</v>
      </c>
      <c r="G104" s="2">
        <v>6332050</v>
      </c>
      <c r="H104" s="2">
        <v>1125129</v>
      </c>
      <c r="I104" s="2">
        <v>8217532</v>
      </c>
      <c r="J104"/>
    </row>
    <row r="105" spans="1:10">
      <c r="A105" t="s">
        <v>100</v>
      </c>
      <c r="B105" t="s">
        <v>387</v>
      </c>
      <c r="C105" t="s">
        <v>386</v>
      </c>
      <c r="D105" s="2">
        <v>102485</v>
      </c>
      <c r="E105" s="2">
        <v>0</v>
      </c>
      <c r="F105" s="2">
        <v>0</v>
      </c>
      <c r="G105" s="2">
        <v>3800696</v>
      </c>
      <c r="H105" s="2">
        <v>764881</v>
      </c>
      <c r="I105" s="2">
        <v>4668062</v>
      </c>
      <c r="J105"/>
    </row>
    <row r="106" spans="1:10">
      <c r="A106" t="s">
        <v>101</v>
      </c>
      <c r="B106" t="s">
        <v>388</v>
      </c>
      <c r="C106" t="s">
        <v>614</v>
      </c>
      <c r="D106" s="2">
        <v>374163</v>
      </c>
      <c r="E106" s="2">
        <v>0</v>
      </c>
      <c r="F106" s="2">
        <v>0</v>
      </c>
      <c r="G106" s="2">
        <v>5239003</v>
      </c>
      <c r="H106" s="2">
        <v>798642</v>
      </c>
      <c r="I106" s="2">
        <v>6411808</v>
      </c>
      <c r="J106"/>
    </row>
    <row r="107" spans="1:10">
      <c r="A107" t="s">
        <v>102</v>
      </c>
      <c r="B107" t="s">
        <v>389</v>
      </c>
      <c r="C107" t="s">
        <v>577</v>
      </c>
      <c r="D107" s="2">
        <v>309301</v>
      </c>
      <c r="E107" s="2">
        <v>0</v>
      </c>
      <c r="F107" s="2">
        <v>0</v>
      </c>
      <c r="G107" s="2">
        <v>4400768</v>
      </c>
      <c r="H107" s="2">
        <v>735933</v>
      </c>
      <c r="I107" s="2">
        <v>5446002</v>
      </c>
      <c r="J107"/>
    </row>
    <row r="108" spans="1:10">
      <c r="A108" t="s">
        <v>103</v>
      </c>
      <c r="B108" t="s">
        <v>390</v>
      </c>
      <c r="C108" t="s">
        <v>615</v>
      </c>
      <c r="D108" s="2">
        <v>5764215</v>
      </c>
      <c r="E108" s="2">
        <v>7158164</v>
      </c>
      <c r="F108" s="2">
        <v>0</v>
      </c>
      <c r="G108" s="2">
        <v>141774524</v>
      </c>
      <c r="H108" s="2">
        <v>29286905</v>
      </c>
      <c r="I108" s="2">
        <v>183983808</v>
      </c>
      <c r="J108"/>
    </row>
    <row r="109" spans="1:10">
      <c r="A109" t="s">
        <v>104</v>
      </c>
      <c r="B109" t="s">
        <v>391</v>
      </c>
      <c r="C109" t="s">
        <v>615</v>
      </c>
      <c r="D109" s="2">
        <v>261990</v>
      </c>
      <c r="E109" s="2">
        <v>0</v>
      </c>
      <c r="F109" s="2">
        <v>0</v>
      </c>
      <c r="G109" s="2">
        <v>9195110</v>
      </c>
      <c r="H109" s="2">
        <v>1444778</v>
      </c>
      <c r="I109" s="2">
        <v>10901878</v>
      </c>
      <c r="J109"/>
    </row>
    <row r="110" spans="1:10">
      <c r="A110" t="s">
        <v>105</v>
      </c>
      <c r="B110" t="s">
        <v>392</v>
      </c>
      <c r="C110" t="s">
        <v>615</v>
      </c>
      <c r="D110" s="2">
        <v>55934</v>
      </c>
      <c r="E110" s="2">
        <v>484775</v>
      </c>
      <c r="F110" s="2">
        <v>0</v>
      </c>
      <c r="G110" s="2">
        <v>7142329</v>
      </c>
      <c r="H110" s="2">
        <v>1099508</v>
      </c>
      <c r="I110" s="2">
        <v>8782546</v>
      </c>
      <c r="J110"/>
    </row>
    <row r="111" spans="1:10">
      <c r="A111" t="s">
        <v>106</v>
      </c>
      <c r="B111" t="s">
        <v>393</v>
      </c>
      <c r="C111" t="s">
        <v>616</v>
      </c>
      <c r="D111" s="2">
        <v>1592342</v>
      </c>
      <c r="E111" s="2">
        <v>5389925</v>
      </c>
      <c r="F111" s="2">
        <v>0</v>
      </c>
      <c r="G111" s="2">
        <v>75541534</v>
      </c>
      <c r="H111" s="2">
        <v>18258073</v>
      </c>
      <c r="I111" s="2">
        <v>100781874</v>
      </c>
      <c r="J111"/>
    </row>
    <row r="112" spans="1:10">
      <c r="A112" t="s">
        <v>107</v>
      </c>
      <c r="B112" t="s">
        <v>394</v>
      </c>
      <c r="C112" t="s">
        <v>616</v>
      </c>
      <c r="D112" s="2">
        <v>531829</v>
      </c>
      <c r="E112" s="2">
        <v>508980</v>
      </c>
      <c r="F112" s="2">
        <v>0</v>
      </c>
      <c r="G112" s="2">
        <v>16973585</v>
      </c>
      <c r="H112" s="2">
        <v>3572489</v>
      </c>
      <c r="I112" s="2">
        <v>21586883</v>
      </c>
      <c r="J112"/>
    </row>
    <row r="113" spans="1:10">
      <c r="A113" t="s">
        <v>108</v>
      </c>
      <c r="B113" t="s">
        <v>395</v>
      </c>
      <c r="C113" t="s">
        <v>616</v>
      </c>
      <c r="D113" s="2">
        <v>817151</v>
      </c>
      <c r="E113" s="2">
        <v>0</v>
      </c>
      <c r="F113" s="2">
        <v>0</v>
      </c>
      <c r="G113" s="2">
        <v>6035768</v>
      </c>
      <c r="H113" s="2">
        <v>1001305</v>
      </c>
      <c r="I113" s="2">
        <v>7854224</v>
      </c>
      <c r="J113"/>
    </row>
    <row r="114" spans="1:10">
      <c r="A114" t="s">
        <v>109</v>
      </c>
      <c r="B114" t="s">
        <v>396</v>
      </c>
      <c r="C114" t="s">
        <v>616</v>
      </c>
      <c r="D114" s="2">
        <v>126919</v>
      </c>
      <c r="E114" s="2">
        <v>134400</v>
      </c>
      <c r="F114" s="2">
        <v>0</v>
      </c>
      <c r="G114" s="2">
        <v>4467350</v>
      </c>
      <c r="H114" s="2">
        <v>842178</v>
      </c>
      <c r="I114" s="2">
        <v>5570847</v>
      </c>
      <c r="J114"/>
    </row>
    <row r="115" spans="1:10">
      <c r="A115" t="s">
        <v>110</v>
      </c>
      <c r="B115" t="s">
        <v>397</v>
      </c>
      <c r="C115" t="s">
        <v>616</v>
      </c>
      <c r="D115" s="2">
        <v>475061</v>
      </c>
      <c r="E115" s="2">
        <v>334615</v>
      </c>
      <c r="F115" s="2">
        <v>0</v>
      </c>
      <c r="G115" s="2">
        <v>13725083</v>
      </c>
      <c r="H115" s="2">
        <v>2424016</v>
      </c>
      <c r="I115" s="2">
        <v>16958775</v>
      </c>
      <c r="J115"/>
    </row>
    <row r="116" spans="1:10">
      <c r="A116" t="s">
        <v>111</v>
      </c>
      <c r="B116" t="s">
        <v>398</v>
      </c>
      <c r="C116" t="s">
        <v>616</v>
      </c>
      <c r="D116" s="2">
        <v>873045</v>
      </c>
      <c r="E116" s="2">
        <v>4352978</v>
      </c>
      <c r="F116" s="2">
        <v>0</v>
      </c>
      <c r="G116" s="2">
        <v>32611772</v>
      </c>
      <c r="H116" s="2">
        <v>7009015</v>
      </c>
      <c r="I116" s="2">
        <v>44846810</v>
      </c>
      <c r="J116"/>
    </row>
    <row r="117" spans="1:10">
      <c r="A117" t="s">
        <v>112</v>
      </c>
      <c r="B117" t="s">
        <v>399</v>
      </c>
      <c r="C117" t="s">
        <v>617</v>
      </c>
      <c r="D117" s="2">
        <v>149623</v>
      </c>
      <c r="E117" s="2">
        <v>0</v>
      </c>
      <c r="F117" s="2">
        <v>0</v>
      </c>
      <c r="G117" s="2">
        <v>1725926</v>
      </c>
      <c r="H117" s="2">
        <v>270679</v>
      </c>
      <c r="I117" s="2">
        <v>2146228</v>
      </c>
      <c r="J117"/>
    </row>
    <row r="118" spans="1:10">
      <c r="A118" t="s">
        <v>113</v>
      </c>
      <c r="B118" t="s">
        <v>400</v>
      </c>
      <c r="C118" t="s">
        <v>617</v>
      </c>
      <c r="D118" s="2">
        <v>756562</v>
      </c>
      <c r="E118" s="2">
        <v>528325</v>
      </c>
      <c r="F118" s="2">
        <v>0</v>
      </c>
      <c r="G118" s="2">
        <v>14805317</v>
      </c>
      <c r="H118" s="2">
        <v>3980697</v>
      </c>
      <c r="I118" s="2">
        <v>20070901</v>
      </c>
      <c r="J118"/>
    </row>
    <row r="119" spans="1:10">
      <c r="A119" t="s">
        <v>114</v>
      </c>
      <c r="B119" t="s">
        <v>401</v>
      </c>
      <c r="C119" t="s">
        <v>617</v>
      </c>
      <c r="D119" s="2">
        <v>202842</v>
      </c>
      <c r="E119" s="2">
        <v>0</v>
      </c>
      <c r="F119" s="2">
        <v>0</v>
      </c>
      <c r="G119" s="2">
        <v>3661029</v>
      </c>
      <c r="H119" s="2">
        <v>851192</v>
      </c>
      <c r="I119" s="2">
        <v>4715063</v>
      </c>
      <c r="J119"/>
    </row>
    <row r="120" spans="1:10">
      <c r="A120" t="s">
        <v>115</v>
      </c>
      <c r="B120" t="s">
        <v>402</v>
      </c>
      <c r="C120" t="s">
        <v>618</v>
      </c>
      <c r="D120" s="2">
        <v>170936</v>
      </c>
      <c r="E120" s="2">
        <v>2199700</v>
      </c>
      <c r="F120" s="2">
        <v>0</v>
      </c>
      <c r="G120" s="2">
        <v>24993299</v>
      </c>
      <c r="H120" s="2">
        <v>3482809</v>
      </c>
      <c r="I120" s="2">
        <v>30846744</v>
      </c>
      <c r="J120"/>
    </row>
    <row r="121" spans="1:10">
      <c r="A121" t="s">
        <v>116</v>
      </c>
      <c r="B121" t="s">
        <v>403</v>
      </c>
      <c r="C121" t="s">
        <v>618</v>
      </c>
      <c r="D121" s="2">
        <v>1904552</v>
      </c>
      <c r="E121" s="2">
        <v>0</v>
      </c>
      <c r="F121" s="2">
        <v>0</v>
      </c>
      <c r="G121" s="2">
        <v>17785954</v>
      </c>
      <c r="H121" s="2">
        <v>2961788</v>
      </c>
      <c r="I121" s="2">
        <v>22652294</v>
      </c>
      <c r="J121"/>
    </row>
    <row r="122" spans="1:10">
      <c r="A122" t="s">
        <v>117</v>
      </c>
      <c r="B122" t="s">
        <v>404</v>
      </c>
      <c r="C122" t="s">
        <v>618</v>
      </c>
      <c r="D122" s="2">
        <v>244822</v>
      </c>
      <c r="E122" s="2">
        <v>153000</v>
      </c>
      <c r="F122" s="2">
        <v>0</v>
      </c>
      <c r="G122" s="2">
        <v>5036483</v>
      </c>
      <c r="H122" s="2">
        <v>815511</v>
      </c>
      <c r="I122" s="2">
        <v>6249816</v>
      </c>
      <c r="J122"/>
    </row>
    <row r="123" spans="1:10">
      <c r="A123" t="s">
        <v>118</v>
      </c>
      <c r="B123" t="s">
        <v>405</v>
      </c>
      <c r="C123" t="s">
        <v>618</v>
      </c>
      <c r="D123" s="2">
        <v>362509</v>
      </c>
      <c r="E123" s="2">
        <v>856363</v>
      </c>
      <c r="F123" s="2">
        <v>0</v>
      </c>
      <c r="G123" s="2">
        <v>11565795</v>
      </c>
      <c r="H123" s="2">
        <v>1780331</v>
      </c>
      <c r="I123" s="2">
        <v>14564998</v>
      </c>
      <c r="J123"/>
    </row>
    <row r="124" spans="1:10">
      <c r="A124" t="s">
        <v>119</v>
      </c>
      <c r="B124" t="s">
        <v>406</v>
      </c>
      <c r="C124" t="s">
        <v>581</v>
      </c>
      <c r="D124" s="2">
        <v>387944</v>
      </c>
      <c r="E124" s="2">
        <v>0</v>
      </c>
      <c r="F124" s="2">
        <v>0</v>
      </c>
      <c r="G124" s="2">
        <v>8739742</v>
      </c>
      <c r="H124" s="2">
        <v>1527195</v>
      </c>
      <c r="I124" s="2">
        <v>10654881</v>
      </c>
      <c r="J124"/>
    </row>
    <row r="125" spans="1:10">
      <c r="A125" t="s">
        <v>120</v>
      </c>
      <c r="B125" t="s">
        <v>407</v>
      </c>
      <c r="C125" t="s">
        <v>581</v>
      </c>
      <c r="D125" s="2">
        <v>252076</v>
      </c>
      <c r="E125" s="2">
        <v>0</v>
      </c>
      <c r="F125" s="2">
        <v>0</v>
      </c>
      <c r="G125" s="2">
        <v>3701358</v>
      </c>
      <c r="H125" s="2">
        <v>542185</v>
      </c>
      <c r="I125" s="2">
        <v>4495619</v>
      </c>
      <c r="J125"/>
    </row>
    <row r="126" spans="1:10">
      <c r="A126" t="s">
        <v>121</v>
      </c>
      <c r="B126" t="s">
        <v>408</v>
      </c>
      <c r="C126" t="s">
        <v>408</v>
      </c>
      <c r="D126" s="2">
        <v>376028</v>
      </c>
      <c r="E126" s="2">
        <v>0</v>
      </c>
      <c r="F126" s="2">
        <v>0</v>
      </c>
      <c r="G126" s="2">
        <v>8127211</v>
      </c>
      <c r="H126" s="2">
        <v>1444608</v>
      </c>
      <c r="I126" s="2">
        <v>9947847</v>
      </c>
      <c r="J126"/>
    </row>
    <row r="127" spans="1:10">
      <c r="A127" t="s">
        <v>122</v>
      </c>
      <c r="B127" t="s">
        <v>409</v>
      </c>
      <c r="C127" t="s">
        <v>619</v>
      </c>
      <c r="D127" s="2">
        <v>290163</v>
      </c>
      <c r="E127" s="2">
        <v>566100</v>
      </c>
      <c r="F127" s="2">
        <v>0</v>
      </c>
      <c r="G127" s="2">
        <v>7701827</v>
      </c>
      <c r="H127" s="2">
        <v>1174236</v>
      </c>
      <c r="I127" s="2">
        <v>9732326</v>
      </c>
      <c r="J127"/>
    </row>
    <row r="128" spans="1:10">
      <c r="A128" t="s">
        <v>123</v>
      </c>
      <c r="B128" t="s">
        <v>410</v>
      </c>
      <c r="C128" t="s">
        <v>619</v>
      </c>
      <c r="D128" s="2">
        <v>430881</v>
      </c>
      <c r="E128" s="2">
        <v>503244</v>
      </c>
      <c r="F128" s="2">
        <v>0</v>
      </c>
      <c r="G128" s="2">
        <v>9113519</v>
      </c>
      <c r="H128" s="2">
        <v>2257305</v>
      </c>
      <c r="I128" s="2">
        <v>12304949</v>
      </c>
      <c r="J128"/>
    </row>
    <row r="129" spans="1:10">
      <c r="A129" t="s">
        <v>124</v>
      </c>
      <c r="B129" t="s">
        <v>411</v>
      </c>
      <c r="C129" t="s">
        <v>620</v>
      </c>
      <c r="D129" s="2">
        <v>267869</v>
      </c>
      <c r="E129" s="2">
        <v>939756</v>
      </c>
      <c r="F129" s="2">
        <v>0</v>
      </c>
      <c r="G129" s="2">
        <v>14813352</v>
      </c>
      <c r="H129" s="2">
        <v>3002609</v>
      </c>
      <c r="I129" s="2">
        <v>19023586</v>
      </c>
      <c r="J129"/>
    </row>
    <row r="130" spans="1:10">
      <c r="A130" t="s">
        <v>125</v>
      </c>
      <c r="B130" t="s">
        <v>412</v>
      </c>
      <c r="C130" t="s">
        <v>620</v>
      </c>
      <c r="D130" s="2">
        <v>318392</v>
      </c>
      <c r="E130" s="2">
        <v>0</v>
      </c>
      <c r="F130" s="2">
        <v>0</v>
      </c>
      <c r="G130" s="2">
        <v>3425621</v>
      </c>
      <c r="H130" s="2">
        <v>388605</v>
      </c>
      <c r="I130" s="2">
        <v>4132618</v>
      </c>
      <c r="J130"/>
    </row>
    <row r="131" spans="1:10">
      <c r="A131" t="s">
        <v>126</v>
      </c>
      <c r="B131" t="s">
        <v>413</v>
      </c>
      <c r="C131" t="s">
        <v>621</v>
      </c>
      <c r="D131" s="2">
        <v>282370</v>
      </c>
      <c r="E131" s="2">
        <v>426600</v>
      </c>
      <c r="F131" s="2">
        <v>0</v>
      </c>
      <c r="G131" s="2">
        <v>20815483</v>
      </c>
      <c r="H131" s="2">
        <v>3080945</v>
      </c>
      <c r="I131" s="2">
        <v>24605398</v>
      </c>
      <c r="J131"/>
    </row>
    <row r="132" spans="1:10">
      <c r="A132" t="s">
        <v>127</v>
      </c>
      <c r="B132" t="s">
        <v>414</v>
      </c>
      <c r="C132" t="s">
        <v>621</v>
      </c>
      <c r="D132" s="2">
        <v>152855</v>
      </c>
      <c r="E132" s="2">
        <v>0</v>
      </c>
      <c r="F132" s="2">
        <v>0</v>
      </c>
      <c r="G132" s="2">
        <v>4240933</v>
      </c>
      <c r="H132" s="2">
        <v>614792</v>
      </c>
      <c r="I132" s="2">
        <v>5008580</v>
      </c>
      <c r="J132"/>
    </row>
    <row r="133" spans="1:10">
      <c r="A133" t="s">
        <v>128</v>
      </c>
      <c r="B133" t="s">
        <v>415</v>
      </c>
      <c r="C133" t="s">
        <v>622</v>
      </c>
      <c r="D133" s="2">
        <v>148056</v>
      </c>
      <c r="E133" s="2">
        <v>210748</v>
      </c>
      <c r="F133" s="2">
        <v>0</v>
      </c>
      <c r="G133" s="2">
        <v>5611180</v>
      </c>
      <c r="H133" s="2">
        <v>783955</v>
      </c>
      <c r="I133" s="2">
        <v>6753939</v>
      </c>
      <c r="J133"/>
    </row>
    <row r="134" spans="1:10">
      <c r="A134" t="s">
        <v>129</v>
      </c>
      <c r="B134" t="s">
        <v>416</v>
      </c>
      <c r="C134" t="s">
        <v>622</v>
      </c>
      <c r="D134" s="2">
        <v>777620</v>
      </c>
      <c r="E134" s="2">
        <v>0</v>
      </c>
      <c r="F134" s="2">
        <v>0</v>
      </c>
      <c r="G134" s="2">
        <v>20632765</v>
      </c>
      <c r="H134" s="2">
        <v>2921739</v>
      </c>
      <c r="I134" s="2">
        <v>24332124</v>
      </c>
      <c r="J134"/>
    </row>
    <row r="135" spans="1:10">
      <c r="A135" t="s">
        <v>130</v>
      </c>
      <c r="B135" t="s">
        <v>417</v>
      </c>
      <c r="C135" t="s">
        <v>622</v>
      </c>
      <c r="D135" s="2">
        <v>931601</v>
      </c>
      <c r="E135" s="2">
        <v>0</v>
      </c>
      <c r="F135" s="2">
        <v>0</v>
      </c>
      <c r="G135" s="2">
        <v>13636635</v>
      </c>
      <c r="H135" s="2">
        <v>2694223</v>
      </c>
      <c r="I135" s="2">
        <v>17262459</v>
      </c>
      <c r="J135"/>
    </row>
    <row r="136" spans="1:10">
      <c r="A136" t="s">
        <v>131</v>
      </c>
      <c r="B136" t="s">
        <v>418</v>
      </c>
      <c r="C136" t="s">
        <v>623</v>
      </c>
      <c r="D136" s="2">
        <v>331280</v>
      </c>
      <c r="E136" s="2">
        <v>224098</v>
      </c>
      <c r="F136" s="2">
        <v>0</v>
      </c>
      <c r="G136" s="2">
        <v>6198213</v>
      </c>
      <c r="H136" s="2">
        <v>1079601</v>
      </c>
      <c r="I136" s="2">
        <v>7833192</v>
      </c>
      <c r="J136"/>
    </row>
    <row r="137" spans="1:10">
      <c r="A137" t="s">
        <v>132</v>
      </c>
      <c r="B137" t="s">
        <v>419</v>
      </c>
      <c r="C137" t="s">
        <v>623</v>
      </c>
      <c r="D137" s="2">
        <v>64765</v>
      </c>
      <c r="E137" s="2">
        <v>1125700</v>
      </c>
      <c r="F137" s="2">
        <v>0</v>
      </c>
      <c r="G137" s="2">
        <v>8095347</v>
      </c>
      <c r="H137" s="2">
        <v>1295517</v>
      </c>
      <c r="I137" s="2">
        <v>10581329</v>
      </c>
      <c r="J137"/>
    </row>
    <row r="138" spans="1:10">
      <c r="A138" t="s">
        <v>133</v>
      </c>
      <c r="B138" t="s">
        <v>420</v>
      </c>
      <c r="C138" t="s">
        <v>623</v>
      </c>
      <c r="D138" s="2">
        <v>200988</v>
      </c>
      <c r="E138" s="2">
        <v>743049</v>
      </c>
      <c r="F138" s="2">
        <v>0</v>
      </c>
      <c r="G138" s="2">
        <v>12156248</v>
      </c>
      <c r="H138" s="2">
        <v>2102216</v>
      </c>
      <c r="I138" s="2">
        <v>15202501</v>
      </c>
      <c r="J138"/>
    </row>
    <row r="139" spans="1:10">
      <c r="A139" t="s">
        <v>134</v>
      </c>
      <c r="B139" t="s">
        <v>421</v>
      </c>
      <c r="C139" t="s">
        <v>623</v>
      </c>
      <c r="D139" s="2">
        <v>487754</v>
      </c>
      <c r="E139" s="2">
        <v>0</v>
      </c>
      <c r="F139" s="2">
        <v>0</v>
      </c>
      <c r="G139" s="2">
        <v>9176094</v>
      </c>
      <c r="H139" s="2">
        <v>2196167</v>
      </c>
      <c r="I139" s="2">
        <v>11860015</v>
      </c>
      <c r="J139"/>
    </row>
    <row r="140" spans="1:10">
      <c r="A140" t="s">
        <v>135</v>
      </c>
      <c r="B140" t="s">
        <v>422</v>
      </c>
      <c r="C140" t="s">
        <v>623</v>
      </c>
      <c r="D140" s="2">
        <v>312686</v>
      </c>
      <c r="E140" s="2">
        <v>0</v>
      </c>
      <c r="F140" s="2">
        <v>0</v>
      </c>
      <c r="G140" s="2">
        <v>7431046</v>
      </c>
      <c r="H140" s="2">
        <v>1693736</v>
      </c>
      <c r="I140" s="2">
        <v>9437468</v>
      </c>
      <c r="J140"/>
    </row>
    <row r="141" spans="1:10">
      <c r="A141" t="s">
        <v>136</v>
      </c>
      <c r="B141" t="s">
        <v>423</v>
      </c>
      <c r="C141" t="s">
        <v>623</v>
      </c>
      <c r="D141" s="2">
        <v>718845</v>
      </c>
      <c r="E141" s="2">
        <v>707499</v>
      </c>
      <c r="F141" s="2">
        <v>0</v>
      </c>
      <c r="G141" s="2">
        <v>13494625</v>
      </c>
      <c r="H141" s="2">
        <v>2319501</v>
      </c>
      <c r="I141" s="2">
        <v>17240470</v>
      </c>
      <c r="J141"/>
    </row>
    <row r="142" spans="1:10">
      <c r="A142" t="s">
        <v>137</v>
      </c>
      <c r="B142" t="s">
        <v>424</v>
      </c>
      <c r="C142" t="s">
        <v>624</v>
      </c>
      <c r="D142" s="2">
        <v>55108</v>
      </c>
      <c r="E142" s="2">
        <v>0</v>
      </c>
      <c r="F142" s="2">
        <v>0</v>
      </c>
      <c r="G142" s="2">
        <v>4975913</v>
      </c>
      <c r="H142" s="2">
        <v>821808</v>
      </c>
      <c r="I142" s="2">
        <v>5852829</v>
      </c>
      <c r="J142"/>
    </row>
    <row r="143" spans="1:10">
      <c r="A143" t="s">
        <v>138</v>
      </c>
      <c r="B143" t="s">
        <v>425</v>
      </c>
      <c r="C143" t="s">
        <v>625</v>
      </c>
      <c r="D143" s="2">
        <v>1304096</v>
      </c>
      <c r="E143" s="2">
        <v>2343513</v>
      </c>
      <c r="F143" s="2">
        <v>0</v>
      </c>
      <c r="G143" s="2">
        <v>46958741</v>
      </c>
      <c r="H143" s="2">
        <v>8366284</v>
      </c>
      <c r="I143" s="2">
        <v>58972634</v>
      </c>
      <c r="J143"/>
    </row>
    <row r="144" spans="1:10">
      <c r="A144" t="s">
        <v>139</v>
      </c>
      <c r="B144" t="s">
        <v>426</v>
      </c>
      <c r="C144" t="s">
        <v>624</v>
      </c>
      <c r="D144" s="2">
        <v>500000</v>
      </c>
      <c r="E144" s="2">
        <v>114866</v>
      </c>
      <c r="F144" s="2">
        <v>0</v>
      </c>
      <c r="G144" s="2">
        <v>8643118</v>
      </c>
      <c r="H144" s="2">
        <v>2046378</v>
      </c>
      <c r="I144" s="2">
        <v>11304362</v>
      </c>
      <c r="J144"/>
    </row>
    <row r="145" spans="1:10">
      <c r="A145" t="s">
        <v>140</v>
      </c>
      <c r="B145" t="s">
        <v>427</v>
      </c>
      <c r="C145" t="s">
        <v>626</v>
      </c>
      <c r="D145" s="2">
        <v>167391</v>
      </c>
      <c r="E145" s="2">
        <v>0</v>
      </c>
      <c r="F145" s="2">
        <v>0</v>
      </c>
      <c r="G145" s="2">
        <v>5842645</v>
      </c>
      <c r="H145" s="2">
        <v>1169149</v>
      </c>
      <c r="I145" s="2">
        <v>7179185</v>
      </c>
      <c r="J145"/>
    </row>
    <row r="146" spans="1:10">
      <c r="A146" t="s">
        <v>141</v>
      </c>
      <c r="B146" t="s">
        <v>428</v>
      </c>
      <c r="C146" t="s">
        <v>627</v>
      </c>
      <c r="D146" s="2">
        <v>645006</v>
      </c>
      <c r="E146" s="2">
        <v>1900875</v>
      </c>
      <c r="F146" s="2">
        <v>0</v>
      </c>
      <c r="G146" s="2">
        <v>18965599</v>
      </c>
      <c r="H146" s="2">
        <v>3269229</v>
      </c>
      <c r="I146" s="2">
        <v>24780709</v>
      </c>
      <c r="J146"/>
    </row>
    <row r="147" spans="1:10">
      <c r="A147" t="s">
        <v>142</v>
      </c>
      <c r="B147" t="s">
        <v>429</v>
      </c>
      <c r="C147" t="s">
        <v>429</v>
      </c>
      <c r="D147" s="2">
        <v>213677</v>
      </c>
      <c r="E147" s="2">
        <v>297063</v>
      </c>
      <c r="F147" s="2">
        <v>0</v>
      </c>
      <c r="G147" s="2">
        <v>5602136</v>
      </c>
      <c r="H147" s="2">
        <v>1398144</v>
      </c>
      <c r="I147" s="2">
        <v>7511020</v>
      </c>
      <c r="J147"/>
    </row>
    <row r="148" spans="1:10">
      <c r="A148" t="s">
        <v>143</v>
      </c>
      <c r="B148" t="s">
        <v>430</v>
      </c>
      <c r="C148" t="s">
        <v>429</v>
      </c>
      <c r="D148" s="2">
        <v>204193</v>
      </c>
      <c r="E148" s="2">
        <v>218630</v>
      </c>
      <c r="F148" s="2">
        <v>0</v>
      </c>
      <c r="G148" s="2">
        <v>5726964</v>
      </c>
      <c r="H148" s="2">
        <v>1047909</v>
      </c>
      <c r="I148" s="2">
        <v>7197696</v>
      </c>
      <c r="J148"/>
    </row>
    <row r="149" spans="1:10">
      <c r="A149" t="s">
        <v>144</v>
      </c>
      <c r="B149" t="s">
        <v>431</v>
      </c>
      <c r="C149" t="s">
        <v>429</v>
      </c>
      <c r="D149" s="2">
        <v>106624</v>
      </c>
      <c r="E149" s="2">
        <v>0</v>
      </c>
      <c r="F149" s="2">
        <v>0</v>
      </c>
      <c r="G149" s="2">
        <v>4801784</v>
      </c>
      <c r="H149" s="2">
        <v>994750</v>
      </c>
      <c r="I149" s="2">
        <v>5903158</v>
      </c>
      <c r="J149"/>
    </row>
    <row r="150" spans="1:10">
      <c r="A150" t="s">
        <v>145</v>
      </c>
      <c r="B150" t="s">
        <v>432</v>
      </c>
      <c r="C150" t="s">
        <v>628</v>
      </c>
      <c r="D150" s="2">
        <v>734227</v>
      </c>
      <c r="E150" s="2">
        <v>0</v>
      </c>
      <c r="F150" s="2">
        <v>0</v>
      </c>
      <c r="G150" s="2">
        <v>13924078</v>
      </c>
      <c r="H150" s="2">
        <v>2696088</v>
      </c>
      <c r="I150" s="2">
        <v>17354393</v>
      </c>
      <c r="J150"/>
    </row>
    <row r="151" spans="1:10">
      <c r="A151" t="s">
        <v>146</v>
      </c>
      <c r="B151" t="s">
        <v>433</v>
      </c>
      <c r="C151" t="s">
        <v>629</v>
      </c>
      <c r="D151" s="2">
        <v>113410</v>
      </c>
      <c r="E151" s="2">
        <v>1819805</v>
      </c>
      <c r="F151" s="2">
        <v>0</v>
      </c>
      <c r="G151" s="2">
        <v>23477166</v>
      </c>
      <c r="H151" s="2">
        <v>4638240</v>
      </c>
      <c r="I151" s="2">
        <v>30048621</v>
      </c>
      <c r="J151"/>
    </row>
    <row r="152" spans="1:10">
      <c r="A152" t="s">
        <v>147</v>
      </c>
      <c r="B152" t="s">
        <v>434</v>
      </c>
      <c r="C152" t="s">
        <v>630</v>
      </c>
      <c r="D152" s="2">
        <v>185017</v>
      </c>
      <c r="E152" s="2">
        <v>516260</v>
      </c>
      <c r="F152" s="2">
        <v>0</v>
      </c>
      <c r="G152" s="2">
        <v>6697758</v>
      </c>
      <c r="H152" s="2">
        <v>1156223</v>
      </c>
      <c r="I152" s="2">
        <v>8555258</v>
      </c>
      <c r="J152"/>
    </row>
    <row r="153" spans="1:10">
      <c r="A153" t="s">
        <v>148</v>
      </c>
      <c r="B153" t="s">
        <v>435</v>
      </c>
      <c r="C153" t="s">
        <v>629</v>
      </c>
      <c r="D153" s="2">
        <v>106659</v>
      </c>
      <c r="E153" s="2">
        <v>854985</v>
      </c>
      <c r="F153" s="2">
        <v>0</v>
      </c>
      <c r="G153" s="2">
        <v>7804592</v>
      </c>
      <c r="H153" s="2">
        <v>1234017</v>
      </c>
      <c r="I153" s="2">
        <v>10000253</v>
      </c>
      <c r="J153"/>
    </row>
    <row r="154" spans="1:10">
      <c r="A154" t="s">
        <v>149</v>
      </c>
      <c r="B154" t="s">
        <v>436</v>
      </c>
      <c r="C154" t="s">
        <v>629</v>
      </c>
      <c r="D154" s="2">
        <v>306585</v>
      </c>
      <c r="E154" s="2">
        <v>474675</v>
      </c>
      <c r="F154" s="2">
        <v>0</v>
      </c>
      <c r="G154" s="2">
        <v>9918464</v>
      </c>
      <c r="H154" s="2">
        <v>1806651</v>
      </c>
      <c r="I154" s="2">
        <v>12506375</v>
      </c>
      <c r="J154"/>
    </row>
    <row r="155" spans="1:10">
      <c r="A155" t="s">
        <v>150</v>
      </c>
      <c r="B155" t="s">
        <v>437</v>
      </c>
      <c r="C155" t="s">
        <v>629</v>
      </c>
      <c r="D155" s="2">
        <v>14625</v>
      </c>
      <c r="E155" s="2">
        <v>392080</v>
      </c>
      <c r="F155" s="2">
        <v>0</v>
      </c>
      <c r="G155" s="2">
        <v>5886192</v>
      </c>
      <c r="H155" s="2">
        <v>1212246</v>
      </c>
      <c r="I155" s="2">
        <v>7505143</v>
      </c>
      <c r="J155"/>
    </row>
    <row r="156" spans="1:10">
      <c r="A156" t="s">
        <v>151</v>
      </c>
      <c r="B156" t="s">
        <v>438</v>
      </c>
      <c r="C156" t="s">
        <v>629</v>
      </c>
      <c r="D156" s="2">
        <v>90026</v>
      </c>
      <c r="E156" s="2">
        <v>0</v>
      </c>
      <c r="F156" s="2">
        <v>0</v>
      </c>
      <c r="G156" s="2">
        <v>2943849</v>
      </c>
      <c r="H156" s="2">
        <v>491419</v>
      </c>
      <c r="I156" s="2">
        <v>3525294</v>
      </c>
      <c r="J156"/>
    </row>
    <row r="157" spans="1:10">
      <c r="A157" t="s">
        <v>152</v>
      </c>
      <c r="B157" t="s">
        <v>439</v>
      </c>
      <c r="C157" t="s">
        <v>629</v>
      </c>
      <c r="D157" s="2">
        <v>377019</v>
      </c>
      <c r="E157" s="2">
        <v>376954</v>
      </c>
      <c r="F157" s="2">
        <v>0</v>
      </c>
      <c r="G157" s="2">
        <v>4985325</v>
      </c>
      <c r="H157" s="2">
        <v>1003839</v>
      </c>
      <c r="I157" s="2">
        <v>6743137</v>
      </c>
      <c r="J157"/>
    </row>
    <row r="158" spans="1:10">
      <c r="A158" t="s">
        <v>153</v>
      </c>
      <c r="B158" t="s">
        <v>440</v>
      </c>
      <c r="C158" t="s">
        <v>631</v>
      </c>
      <c r="D158" s="2">
        <v>673994</v>
      </c>
      <c r="E158" s="2">
        <v>461610</v>
      </c>
      <c r="F158" s="2">
        <v>0</v>
      </c>
      <c r="G158" s="2">
        <v>14403668</v>
      </c>
      <c r="H158" s="2">
        <v>3034988</v>
      </c>
      <c r="I158" s="2">
        <v>18574260</v>
      </c>
      <c r="J158"/>
    </row>
    <row r="159" spans="1:10">
      <c r="A159" t="s">
        <v>154</v>
      </c>
      <c r="B159" t="s">
        <v>441</v>
      </c>
      <c r="C159" t="s">
        <v>624</v>
      </c>
      <c r="D159" s="2">
        <v>1994255</v>
      </c>
      <c r="E159" s="2">
        <v>821695</v>
      </c>
      <c r="F159" s="2">
        <v>0</v>
      </c>
      <c r="G159" s="2">
        <v>17379460</v>
      </c>
      <c r="H159" s="2">
        <v>3520827</v>
      </c>
      <c r="I159" s="2">
        <v>23716237</v>
      </c>
      <c r="J159"/>
    </row>
    <row r="160" spans="1:10">
      <c r="A160" t="s">
        <v>155</v>
      </c>
      <c r="B160" t="s">
        <v>442</v>
      </c>
      <c r="C160" t="s">
        <v>632</v>
      </c>
      <c r="D160" s="2">
        <v>1394059</v>
      </c>
      <c r="E160" s="2">
        <v>1199259</v>
      </c>
      <c r="F160" s="2">
        <v>0</v>
      </c>
      <c r="G160" s="2">
        <v>14611233</v>
      </c>
      <c r="H160" s="2">
        <v>2230767</v>
      </c>
      <c r="I160" s="2">
        <v>19435318</v>
      </c>
      <c r="J160"/>
    </row>
    <row r="161" spans="1:10">
      <c r="A161" t="s">
        <v>156</v>
      </c>
      <c r="B161" t="s">
        <v>443</v>
      </c>
      <c r="C161" t="s">
        <v>633</v>
      </c>
      <c r="D161" s="2">
        <v>676724</v>
      </c>
      <c r="E161" s="2">
        <v>0</v>
      </c>
      <c r="F161" s="2">
        <v>0</v>
      </c>
      <c r="G161" s="2">
        <v>13704970</v>
      </c>
      <c r="H161" s="2">
        <v>1972097</v>
      </c>
      <c r="I161" s="2">
        <v>16353791</v>
      </c>
      <c r="J161"/>
    </row>
    <row r="162" spans="1:10">
      <c r="A162" t="s">
        <v>157</v>
      </c>
      <c r="B162" t="s">
        <v>444</v>
      </c>
      <c r="C162" t="s">
        <v>634</v>
      </c>
      <c r="D162" s="2">
        <v>530292</v>
      </c>
      <c r="E162" s="2">
        <v>1158418</v>
      </c>
      <c r="F162" s="2">
        <v>0</v>
      </c>
      <c r="G162" s="2">
        <v>16248865</v>
      </c>
      <c r="H162" s="2">
        <v>3349299</v>
      </c>
      <c r="I162" s="2">
        <v>21286874</v>
      </c>
      <c r="J162"/>
    </row>
    <row r="163" spans="1:10">
      <c r="A163" t="s">
        <v>158</v>
      </c>
      <c r="B163" t="s">
        <v>445</v>
      </c>
      <c r="C163" t="s">
        <v>445</v>
      </c>
      <c r="D163" s="2">
        <v>10809</v>
      </c>
      <c r="E163" s="2">
        <v>0</v>
      </c>
      <c r="F163" s="2">
        <v>0</v>
      </c>
      <c r="G163" s="2">
        <v>7531766</v>
      </c>
      <c r="H163" s="2">
        <v>1572784</v>
      </c>
      <c r="I163" s="2">
        <v>9115359</v>
      </c>
      <c r="J163"/>
    </row>
    <row r="164" spans="1:10">
      <c r="A164" t="s">
        <v>159</v>
      </c>
      <c r="B164" t="s">
        <v>446</v>
      </c>
      <c r="C164" t="s">
        <v>635</v>
      </c>
      <c r="D164" s="2">
        <v>178896</v>
      </c>
      <c r="E164" s="2">
        <v>1139926</v>
      </c>
      <c r="F164" s="2">
        <v>0</v>
      </c>
      <c r="G164" s="2">
        <v>18739743</v>
      </c>
      <c r="H164" s="2">
        <v>4353405</v>
      </c>
      <c r="I164" s="2">
        <v>24411970</v>
      </c>
      <c r="J164"/>
    </row>
    <row r="165" spans="1:10">
      <c r="A165" t="s">
        <v>160</v>
      </c>
      <c r="B165" t="s">
        <v>447</v>
      </c>
      <c r="C165" t="s">
        <v>635</v>
      </c>
      <c r="D165" s="2">
        <v>606491</v>
      </c>
      <c r="E165" s="2">
        <v>2439577</v>
      </c>
      <c r="F165" s="2">
        <v>0</v>
      </c>
      <c r="G165" s="2">
        <v>40554995</v>
      </c>
      <c r="H165" s="2">
        <v>5899163</v>
      </c>
      <c r="I165" s="2">
        <v>49500226</v>
      </c>
      <c r="J165"/>
    </row>
    <row r="166" spans="1:10">
      <c r="A166" t="s">
        <v>161</v>
      </c>
      <c r="B166" t="s">
        <v>448</v>
      </c>
      <c r="C166" t="s">
        <v>636</v>
      </c>
      <c r="D166" s="2">
        <v>179320</v>
      </c>
      <c r="E166" s="2">
        <v>116819</v>
      </c>
      <c r="F166" s="2">
        <v>0</v>
      </c>
      <c r="G166" s="2">
        <v>4303609</v>
      </c>
      <c r="H166" s="2">
        <v>815106</v>
      </c>
      <c r="I166" s="2">
        <v>5414854</v>
      </c>
      <c r="J166"/>
    </row>
    <row r="167" spans="1:10">
      <c r="A167" t="s">
        <v>162</v>
      </c>
      <c r="B167" t="s">
        <v>449</v>
      </c>
      <c r="C167" t="s">
        <v>574</v>
      </c>
      <c r="D167" s="2">
        <v>132464</v>
      </c>
      <c r="E167" s="2">
        <v>278750</v>
      </c>
      <c r="F167" s="2">
        <v>0</v>
      </c>
      <c r="G167" s="2">
        <v>4285179</v>
      </c>
      <c r="H167" s="2">
        <v>687430</v>
      </c>
      <c r="I167" s="2">
        <v>5383823</v>
      </c>
      <c r="J167"/>
    </row>
    <row r="168" spans="1:10">
      <c r="A168" t="s">
        <v>163</v>
      </c>
      <c r="B168" t="s">
        <v>450</v>
      </c>
      <c r="C168" t="s">
        <v>625</v>
      </c>
      <c r="D168" s="2">
        <v>10866</v>
      </c>
      <c r="E168" s="2">
        <v>402321</v>
      </c>
      <c r="F168" s="2">
        <v>0</v>
      </c>
      <c r="G168" s="2">
        <v>8927335</v>
      </c>
      <c r="H168" s="2">
        <v>1214816</v>
      </c>
      <c r="I168" s="2">
        <v>10555338</v>
      </c>
      <c r="J168"/>
    </row>
    <row r="169" spans="1:10">
      <c r="A169" t="s">
        <v>164</v>
      </c>
      <c r="B169" t="s">
        <v>451</v>
      </c>
      <c r="C169" t="s">
        <v>636</v>
      </c>
      <c r="D169" s="2">
        <v>588741</v>
      </c>
      <c r="E169" s="2">
        <v>3715736</v>
      </c>
      <c r="F169" s="2">
        <v>0</v>
      </c>
      <c r="G169" s="2">
        <v>55758572</v>
      </c>
      <c r="H169" s="2">
        <v>9996900</v>
      </c>
      <c r="I169" s="2">
        <v>70059949</v>
      </c>
      <c r="J169"/>
    </row>
    <row r="170" spans="1:10">
      <c r="A170" t="s">
        <v>165</v>
      </c>
      <c r="B170" t="s">
        <v>452</v>
      </c>
      <c r="C170" t="s">
        <v>637</v>
      </c>
      <c r="D170" s="2">
        <v>519422</v>
      </c>
      <c r="E170" s="2">
        <v>563775</v>
      </c>
      <c r="F170" s="2">
        <v>0</v>
      </c>
      <c r="G170" s="2">
        <v>8643881</v>
      </c>
      <c r="H170" s="2">
        <v>1376747</v>
      </c>
      <c r="I170" s="2">
        <v>11103825</v>
      </c>
      <c r="J170"/>
    </row>
    <row r="171" spans="1:10">
      <c r="A171" t="s">
        <v>166</v>
      </c>
      <c r="B171" t="s">
        <v>453</v>
      </c>
      <c r="C171" t="s">
        <v>586</v>
      </c>
      <c r="D171" s="2">
        <v>1074350</v>
      </c>
      <c r="E171" s="2">
        <v>2787214</v>
      </c>
      <c r="F171" s="2">
        <v>0</v>
      </c>
      <c r="G171" s="2">
        <v>23578981</v>
      </c>
      <c r="H171" s="2">
        <v>2816062</v>
      </c>
      <c r="I171" s="2">
        <v>30256607</v>
      </c>
      <c r="J171"/>
    </row>
    <row r="172" spans="1:10">
      <c r="A172" t="s">
        <v>167</v>
      </c>
      <c r="B172" t="s">
        <v>454</v>
      </c>
      <c r="C172" t="s">
        <v>638</v>
      </c>
      <c r="D172" s="2">
        <v>122880</v>
      </c>
      <c r="E172" s="2">
        <v>1092875</v>
      </c>
      <c r="F172" s="2">
        <v>0</v>
      </c>
      <c r="G172" s="2">
        <v>8412186</v>
      </c>
      <c r="H172" s="2">
        <v>1267889</v>
      </c>
      <c r="I172" s="2">
        <v>10895830</v>
      </c>
      <c r="J172"/>
    </row>
    <row r="173" spans="1:10">
      <c r="A173" t="s">
        <v>168</v>
      </c>
      <c r="B173" t="s">
        <v>455</v>
      </c>
      <c r="C173" t="s">
        <v>639</v>
      </c>
      <c r="D173" s="2">
        <v>141155</v>
      </c>
      <c r="E173" s="2">
        <v>0</v>
      </c>
      <c r="F173" s="2">
        <v>0</v>
      </c>
      <c r="G173" s="2">
        <v>10089337</v>
      </c>
      <c r="H173" s="2">
        <v>2194255</v>
      </c>
      <c r="I173" s="2">
        <v>12424747</v>
      </c>
      <c r="J173"/>
    </row>
    <row r="174" spans="1:10">
      <c r="A174" t="s">
        <v>169</v>
      </c>
      <c r="B174" t="s">
        <v>456</v>
      </c>
      <c r="C174" t="s">
        <v>640</v>
      </c>
      <c r="D174" s="2">
        <v>136908</v>
      </c>
      <c r="E174" s="2">
        <v>426749</v>
      </c>
      <c r="F174" s="2">
        <v>0</v>
      </c>
      <c r="G174" s="2">
        <v>10013997</v>
      </c>
      <c r="H174" s="2">
        <v>2160187</v>
      </c>
      <c r="I174" s="2">
        <v>12737841</v>
      </c>
      <c r="J174"/>
    </row>
    <row r="175" spans="1:10">
      <c r="A175" t="s">
        <v>170</v>
      </c>
      <c r="B175" t="s">
        <v>457</v>
      </c>
      <c r="C175" t="s">
        <v>641</v>
      </c>
      <c r="D175" s="2">
        <v>451981</v>
      </c>
      <c r="E175" s="2">
        <v>529249</v>
      </c>
      <c r="F175" s="2">
        <v>0</v>
      </c>
      <c r="G175" s="2">
        <v>22886342</v>
      </c>
      <c r="H175" s="2">
        <v>3038117</v>
      </c>
      <c r="I175" s="2">
        <v>26905689</v>
      </c>
      <c r="J175"/>
    </row>
    <row r="176" spans="1:10">
      <c r="A176" t="s">
        <v>171</v>
      </c>
      <c r="B176" t="s">
        <v>458</v>
      </c>
      <c r="C176" t="s">
        <v>633</v>
      </c>
      <c r="D176" s="2">
        <v>247450</v>
      </c>
      <c r="E176" s="2">
        <v>99651</v>
      </c>
      <c r="F176" s="2">
        <v>0</v>
      </c>
      <c r="G176" s="2">
        <v>7530270</v>
      </c>
      <c r="H176" s="2">
        <v>1215000</v>
      </c>
      <c r="I176" s="2">
        <v>9092371</v>
      </c>
      <c r="J176"/>
    </row>
    <row r="177" spans="1:10">
      <c r="A177" t="s">
        <v>172</v>
      </c>
      <c r="B177" t="s">
        <v>459</v>
      </c>
      <c r="C177" t="s">
        <v>642</v>
      </c>
      <c r="D177" s="2">
        <v>25803</v>
      </c>
      <c r="E177" s="2">
        <v>439261</v>
      </c>
      <c r="F177" s="2">
        <v>0</v>
      </c>
      <c r="G177" s="2">
        <v>4887125</v>
      </c>
      <c r="H177" s="2">
        <v>654864</v>
      </c>
      <c r="I177" s="2">
        <v>6007053</v>
      </c>
      <c r="J177"/>
    </row>
    <row r="178" spans="1:10">
      <c r="A178" t="s">
        <v>173</v>
      </c>
      <c r="B178" t="s">
        <v>460</v>
      </c>
      <c r="C178" t="s">
        <v>460</v>
      </c>
      <c r="D178" s="2">
        <v>353651</v>
      </c>
      <c r="E178" s="2">
        <v>834261</v>
      </c>
      <c r="F178" s="2">
        <v>0</v>
      </c>
      <c r="G178" s="2">
        <v>15709258</v>
      </c>
      <c r="H178" s="2">
        <v>2821295</v>
      </c>
      <c r="I178" s="2">
        <v>19718465</v>
      </c>
      <c r="J178"/>
    </row>
    <row r="179" spans="1:10">
      <c r="A179" t="s">
        <v>174</v>
      </c>
      <c r="B179" t="s">
        <v>461</v>
      </c>
      <c r="C179" t="s">
        <v>640</v>
      </c>
      <c r="D179" s="2">
        <v>4511746</v>
      </c>
      <c r="E179" s="2">
        <v>6977313</v>
      </c>
      <c r="F179" s="2">
        <v>0</v>
      </c>
      <c r="G179" s="2">
        <v>91326820</v>
      </c>
      <c r="H179" s="2">
        <v>15137762</v>
      </c>
      <c r="I179" s="2">
        <v>117953641</v>
      </c>
      <c r="J179"/>
    </row>
    <row r="180" spans="1:10">
      <c r="A180" t="s">
        <v>175</v>
      </c>
      <c r="B180" t="s">
        <v>326</v>
      </c>
      <c r="C180" t="s">
        <v>640</v>
      </c>
      <c r="D180" s="2">
        <v>82349</v>
      </c>
      <c r="E180" s="2">
        <v>181485</v>
      </c>
      <c r="F180" s="2">
        <v>0</v>
      </c>
      <c r="G180" s="2">
        <v>4070931</v>
      </c>
      <c r="H180" s="2">
        <v>660295</v>
      </c>
      <c r="I180" s="2">
        <v>4995060</v>
      </c>
      <c r="J180"/>
    </row>
    <row r="181" spans="1:10">
      <c r="A181" t="s">
        <v>176</v>
      </c>
      <c r="B181" t="s">
        <v>462</v>
      </c>
      <c r="C181" t="s">
        <v>586</v>
      </c>
      <c r="D181" s="2">
        <v>3369662</v>
      </c>
      <c r="E181" s="2">
        <v>9489533</v>
      </c>
      <c r="F181" s="2">
        <v>0</v>
      </c>
      <c r="G181" s="2">
        <v>64289424</v>
      </c>
      <c r="H181" s="2">
        <v>8559106</v>
      </c>
      <c r="I181" s="2">
        <v>85707725</v>
      </c>
      <c r="J181"/>
    </row>
    <row r="182" spans="1:10">
      <c r="A182" t="s">
        <v>177</v>
      </c>
      <c r="B182" t="s">
        <v>463</v>
      </c>
      <c r="C182" t="s">
        <v>643</v>
      </c>
      <c r="D182" s="2">
        <v>173837</v>
      </c>
      <c r="E182" s="2">
        <v>0</v>
      </c>
      <c r="F182" s="2">
        <v>0</v>
      </c>
      <c r="G182" s="2">
        <v>4053283</v>
      </c>
      <c r="H182" s="2">
        <v>690152</v>
      </c>
      <c r="I182" s="2">
        <v>4917272</v>
      </c>
      <c r="J182"/>
    </row>
    <row r="183" spans="1:10">
      <c r="A183" t="s">
        <v>178</v>
      </c>
      <c r="B183" t="s">
        <v>464</v>
      </c>
      <c r="C183" t="s">
        <v>644</v>
      </c>
      <c r="D183" s="2">
        <v>85309</v>
      </c>
      <c r="E183" s="2">
        <v>0</v>
      </c>
      <c r="F183" s="2">
        <v>0</v>
      </c>
      <c r="G183" s="2">
        <v>3450560</v>
      </c>
      <c r="H183" s="2">
        <v>568095</v>
      </c>
      <c r="I183" s="2">
        <v>4103964</v>
      </c>
      <c r="J183"/>
    </row>
    <row r="184" spans="1:10">
      <c r="A184" t="s">
        <v>179</v>
      </c>
      <c r="B184" t="s">
        <v>465</v>
      </c>
      <c r="C184" t="s">
        <v>465</v>
      </c>
      <c r="D184" s="2">
        <v>347964</v>
      </c>
      <c r="E184" s="2">
        <v>0</v>
      </c>
      <c r="F184" s="2">
        <v>0</v>
      </c>
      <c r="G184" s="2">
        <v>5765992</v>
      </c>
      <c r="H184" s="2">
        <v>1001593</v>
      </c>
      <c r="I184" s="2">
        <v>7115549</v>
      </c>
      <c r="J184"/>
    </row>
    <row r="185" spans="1:10">
      <c r="A185" t="s">
        <v>180</v>
      </c>
      <c r="B185" t="s">
        <v>466</v>
      </c>
      <c r="C185" t="s">
        <v>643</v>
      </c>
      <c r="D185" s="2">
        <v>148657</v>
      </c>
      <c r="E185" s="2">
        <v>772900</v>
      </c>
      <c r="F185" s="2">
        <v>0</v>
      </c>
      <c r="G185" s="2">
        <v>10678955</v>
      </c>
      <c r="H185" s="2">
        <v>2116186</v>
      </c>
      <c r="I185" s="2">
        <v>13716698</v>
      </c>
      <c r="J185"/>
    </row>
    <row r="186" spans="1:10">
      <c r="A186" t="s">
        <v>181</v>
      </c>
      <c r="B186" t="s">
        <v>467</v>
      </c>
      <c r="C186" t="s">
        <v>643</v>
      </c>
      <c r="D186" s="2">
        <v>0</v>
      </c>
      <c r="E186" s="2">
        <v>0</v>
      </c>
      <c r="F186" s="2">
        <v>0</v>
      </c>
      <c r="G186" s="2">
        <v>1733796</v>
      </c>
      <c r="H186" s="2">
        <v>295625</v>
      </c>
      <c r="I186" s="2">
        <v>2029421</v>
      </c>
      <c r="J186"/>
    </row>
    <row r="187" spans="1:10">
      <c r="A187" t="s">
        <v>182</v>
      </c>
      <c r="B187" t="s">
        <v>468</v>
      </c>
      <c r="C187" t="s">
        <v>645</v>
      </c>
      <c r="D187" s="2">
        <v>186485</v>
      </c>
      <c r="E187" s="2">
        <v>211840</v>
      </c>
      <c r="F187" s="2">
        <v>0</v>
      </c>
      <c r="G187" s="2">
        <v>5578605</v>
      </c>
      <c r="H187" s="2">
        <v>867824</v>
      </c>
      <c r="I187" s="2">
        <v>6844754</v>
      </c>
      <c r="J187"/>
    </row>
    <row r="188" spans="1:10">
      <c r="A188" t="s">
        <v>183</v>
      </c>
      <c r="B188" t="s">
        <v>469</v>
      </c>
      <c r="C188" t="s">
        <v>646</v>
      </c>
      <c r="D188" s="2">
        <v>139727</v>
      </c>
      <c r="E188" s="2">
        <v>247235</v>
      </c>
      <c r="F188" s="2">
        <v>0</v>
      </c>
      <c r="G188" s="2">
        <v>5541499</v>
      </c>
      <c r="H188" s="2">
        <v>1155471</v>
      </c>
      <c r="I188" s="2">
        <v>7083932</v>
      </c>
      <c r="J188"/>
    </row>
    <row r="189" spans="1:10">
      <c r="A189" t="s">
        <v>184</v>
      </c>
      <c r="B189" t="s">
        <v>470</v>
      </c>
      <c r="C189" t="s">
        <v>586</v>
      </c>
      <c r="D189" s="2">
        <v>1417861</v>
      </c>
      <c r="E189" s="2">
        <v>2022968</v>
      </c>
      <c r="F189" s="2">
        <v>0</v>
      </c>
      <c r="G189" s="2">
        <v>21010304</v>
      </c>
      <c r="H189" s="2">
        <v>2864280</v>
      </c>
      <c r="I189" s="2">
        <v>27315413</v>
      </c>
      <c r="J189"/>
    </row>
    <row r="190" spans="1:10">
      <c r="A190" t="s">
        <v>185</v>
      </c>
      <c r="B190" t="s">
        <v>471</v>
      </c>
      <c r="C190" t="s">
        <v>647</v>
      </c>
      <c r="D190" s="2">
        <v>203028</v>
      </c>
      <c r="E190" s="2">
        <v>0</v>
      </c>
      <c r="F190" s="2">
        <v>0</v>
      </c>
      <c r="G190" s="2">
        <v>4558853</v>
      </c>
      <c r="H190" s="2">
        <v>876996</v>
      </c>
      <c r="I190" s="2">
        <v>5638877</v>
      </c>
      <c r="J190"/>
    </row>
    <row r="191" spans="1:10">
      <c r="A191" t="s">
        <v>186</v>
      </c>
      <c r="B191" t="s">
        <v>472</v>
      </c>
      <c r="C191" t="s">
        <v>586</v>
      </c>
      <c r="D191" s="2">
        <v>46294</v>
      </c>
      <c r="E191" s="2">
        <v>654573</v>
      </c>
      <c r="F191" s="2">
        <v>0</v>
      </c>
      <c r="G191" s="2">
        <v>10490656</v>
      </c>
      <c r="H191" s="2">
        <v>1776972</v>
      </c>
      <c r="I191" s="2">
        <v>12968495</v>
      </c>
      <c r="J191"/>
    </row>
    <row r="192" spans="1:10">
      <c r="A192" t="s">
        <v>187</v>
      </c>
      <c r="B192" t="s">
        <v>473</v>
      </c>
      <c r="C192" t="s">
        <v>648</v>
      </c>
      <c r="D192" s="2">
        <v>182897</v>
      </c>
      <c r="E192" s="2">
        <v>76281</v>
      </c>
      <c r="F192" s="2">
        <v>0</v>
      </c>
      <c r="G192" s="2">
        <v>5045325</v>
      </c>
      <c r="H192" s="2">
        <v>1290157</v>
      </c>
      <c r="I192" s="2">
        <v>6594660</v>
      </c>
      <c r="J192"/>
    </row>
    <row r="193" spans="1:10">
      <c r="A193" t="s">
        <v>188</v>
      </c>
      <c r="B193" t="s">
        <v>474</v>
      </c>
      <c r="C193" t="s">
        <v>648</v>
      </c>
      <c r="D193" s="2">
        <v>261182</v>
      </c>
      <c r="E193" s="2">
        <v>390010</v>
      </c>
      <c r="F193" s="2">
        <v>0</v>
      </c>
      <c r="G193" s="2">
        <v>5678380</v>
      </c>
      <c r="H193" s="2">
        <v>1135907</v>
      </c>
      <c r="I193" s="2">
        <v>7465479</v>
      </c>
      <c r="J193"/>
    </row>
    <row r="194" spans="1:10">
      <c r="A194" t="s">
        <v>189</v>
      </c>
      <c r="B194" t="s">
        <v>475</v>
      </c>
      <c r="C194" t="s">
        <v>649</v>
      </c>
      <c r="D194" s="2">
        <v>348837</v>
      </c>
      <c r="E194" s="2">
        <v>0</v>
      </c>
      <c r="F194" s="2">
        <v>0</v>
      </c>
      <c r="G194" s="2">
        <v>3034140</v>
      </c>
      <c r="H194" s="2">
        <v>468231</v>
      </c>
      <c r="I194" s="2">
        <v>3851208</v>
      </c>
      <c r="J194"/>
    </row>
    <row r="195" spans="1:10">
      <c r="A195" t="s">
        <v>190</v>
      </c>
      <c r="B195" t="s">
        <v>476</v>
      </c>
      <c r="C195" t="s">
        <v>492</v>
      </c>
      <c r="D195" s="2">
        <v>630991</v>
      </c>
      <c r="E195" s="2">
        <v>905800</v>
      </c>
      <c r="F195" s="2">
        <v>0</v>
      </c>
      <c r="G195" s="2">
        <v>14960226</v>
      </c>
      <c r="H195" s="2">
        <v>3138260</v>
      </c>
      <c r="I195" s="2">
        <v>19635277</v>
      </c>
      <c r="J195"/>
    </row>
    <row r="196" spans="1:10">
      <c r="A196" t="s">
        <v>191</v>
      </c>
      <c r="B196" t="s">
        <v>477</v>
      </c>
      <c r="C196" t="s">
        <v>638</v>
      </c>
      <c r="D196" s="2">
        <v>58979</v>
      </c>
      <c r="E196" s="2">
        <v>0</v>
      </c>
      <c r="F196" s="2">
        <v>0</v>
      </c>
      <c r="G196" s="2">
        <v>3063912</v>
      </c>
      <c r="H196" s="2">
        <v>619012</v>
      </c>
      <c r="I196" s="2">
        <v>3741903</v>
      </c>
      <c r="J196"/>
    </row>
    <row r="197" spans="1:10">
      <c r="A197" t="s">
        <v>192</v>
      </c>
      <c r="B197" t="s">
        <v>478</v>
      </c>
      <c r="C197" t="s">
        <v>586</v>
      </c>
      <c r="D197" s="2">
        <v>641940</v>
      </c>
      <c r="E197" s="2">
        <v>2736361</v>
      </c>
      <c r="F197" s="2">
        <v>0</v>
      </c>
      <c r="G197" s="2">
        <v>27151838</v>
      </c>
      <c r="H197" s="2">
        <v>4605286</v>
      </c>
      <c r="I197" s="2">
        <v>35135425</v>
      </c>
      <c r="J197"/>
    </row>
    <row r="198" spans="1:10">
      <c r="A198" t="s">
        <v>193</v>
      </c>
      <c r="B198" t="s">
        <v>479</v>
      </c>
      <c r="C198" t="s">
        <v>647</v>
      </c>
      <c r="D198" s="2">
        <v>232268</v>
      </c>
      <c r="E198" s="2">
        <v>0</v>
      </c>
      <c r="F198" s="2">
        <v>0</v>
      </c>
      <c r="G198" s="2">
        <v>3523890</v>
      </c>
      <c r="H198" s="2">
        <v>571555</v>
      </c>
      <c r="I198" s="2">
        <v>4327713</v>
      </c>
      <c r="J198"/>
    </row>
    <row r="199" spans="1:10">
      <c r="A199" t="s">
        <v>194</v>
      </c>
      <c r="B199" t="s">
        <v>480</v>
      </c>
      <c r="C199" t="s">
        <v>342</v>
      </c>
      <c r="D199" s="2">
        <v>108570</v>
      </c>
      <c r="E199" s="2">
        <v>0</v>
      </c>
      <c r="F199" s="2">
        <v>0</v>
      </c>
      <c r="G199" s="2">
        <v>11319239</v>
      </c>
      <c r="H199" s="2">
        <v>2134768</v>
      </c>
      <c r="I199" s="2">
        <v>13562577</v>
      </c>
      <c r="J199"/>
    </row>
    <row r="200" spans="1:10">
      <c r="A200" t="s">
        <v>195</v>
      </c>
      <c r="B200" t="s">
        <v>481</v>
      </c>
      <c r="C200" t="s">
        <v>638</v>
      </c>
      <c r="D200" s="2">
        <v>296819</v>
      </c>
      <c r="E200" s="2">
        <v>430535</v>
      </c>
      <c r="F200" s="2">
        <v>0</v>
      </c>
      <c r="G200" s="2">
        <v>16497408</v>
      </c>
      <c r="H200" s="2">
        <v>3228171</v>
      </c>
      <c r="I200" s="2">
        <v>20452933</v>
      </c>
      <c r="J200"/>
    </row>
    <row r="201" spans="1:10">
      <c r="A201" t="s">
        <v>196</v>
      </c>
      <c r="B201" t="s">
        <v>482</v>
      </c>
      <c r="C201" t="s">
        <v>649</v>
      </c>
      <c r="D201" s="2">
        <v>250224</v>
      </c>
      <c r="E201" s="2">
        <v>0</v>
      </c>
      <c r="F201" s="2">
        <v>0</v>
      </c>
      <c r="G201" s="2">
        <v>11440301</v>
      </c>
      <c r="H201" s="2">
        <v>2417301</v>
      </c>
      <c r="I201" s="2">
        <v>14107826</v>
      </c>
      <c r="J201"/>
    </row>
    <row r="202" spans="1:10">
      <c r="A202" t="s">
        <v>197</v>
      </c>
      <c r="B202" t="s">
        <v>483</v>
      </c>
      <c r="C202" t="s">
        <v>648</v>
      </c>
      <c r="D202" s="2">
        <v>63933</v>
      </c>
      <c r="E202" s="2">
        <v>641387</v>
      </c>
      <c r="F202" s="2">
        <v>0</v>
      </c>
      <c r="G202" s="2">
        <v>8475621</v>
      </c>
      <c r="H202" s="2">
        <v>1598986</v>
      </c>
      <c r="I202" s="2">
        <v>10779927</v>
      </c>
      <c r="J202"/>
    </row>
    <row r="203" spans="1:10">
      <c r="A203" t="s">
        <v>198</v>
      </c>
      <c r="B203" t="s">
        <v>484</v>
      </c>
      <c r="C203" t="s">
        <v>639</v>
      </c>
      <c r="D203" s="2">
        <v>294931</v>
      </c>
      <c r="E203" s="2">
        <v>1745185</v>
      </c>
      <c r="F203" s="2">
        <v>0</v>
      </c>
      <c r="G203" s="2">
        <v>25617974</v>
      </c>
      <c r="H203" s="2">
        <v>6413504</v>
      </c>
      <c r="I203" s="2">
        <v>34071594</v>
      </c>
      <c r="J203"/>
    </row>
    <row r="204" spans="1:10">
      <c r="A204" t="s">
        <v>199</v>
      </c>
      <c r="B204" t="s">
        <v>485</v>
      </c>
      <c r="C204" t="s">
        <v>648</v>
      </c>
      <c r="D204" s="2">
        <v>308511</v>
      </c>
      <c r="E204" s="2">
        <v>526580</v>
      </c>
      <c r="F204" s="2">
        <v>0</v>
      </c>
      <c r="G204" s="2">
        <v>9925839</v>
      </c>
      <c r="H204" s="2">
        <v>2136535</v>
      </c>
      <c r="I204" s="2">
        <v>12897465</v>
      </c>
      <c r="J204"/>
    </row>
    <row r="205" spans="1:10">
      <c r="A205" t="s">
        <v>200</v>
      </c>
      <c r="B205" t="s">
        <v>486</v>
      </c>
      <c r="C205" t="s">
        <v>648</v>
      </c>
      <c r="D205" s="2">
        <v>85734</v>
      </c>
      <c r="E205" s="2">
        <v>217780</v>
      </c>
      <c r="F205" s="2">
        <v>0</v>
      </c>
      <c r="G205" s="2">
        <v>4321690</v>
      </c>
      <c r="H205" s="2">
        <v>736394</v>
      </c>
      <c r="I205" s="2">
        <v>5361598</v>
      </c>
      <c r="J205"/>
    </row>
    <row r="206" spans="1:10">
      <c r="A206" t="s">
        <v>201</v>
      </c>
      <c r="B206" t="s">
        <v>487</v>
      </c>
      <c r="C206" t="s">
        <v>650</v>
      </c>
      <c r="D206" s="2">
        <v>266796</v>
      </c>
      <c r="E206" s="2">
        <v>0</v>
      </c>
      <c r="F206" s="2">
        <v>0</v>
      </c>
      <c r="G206" s="2">
        <v>5187862</v>
      </c>
      <c r="H206" s="2">
        <v>1066015</v>
      </c>
      <c r="I206" s="2">
        <v>6520673</v>
      </c>
      <c r="J206"/>
    </row>
    <row r="207" spans="1:10">
      <c r="A207" t="s">
        <v>202</v>
      </c>
      <c r="B207" t="s">
        <v>488</v>
      </c>
      <c r="C207" t="s">
        <v>573</v>
      </c>
      <c r="D207" s="2">
        <v>167180</v>
      </c>
      <c r="E207" s="2">
        <v>2305356</v>
      </c>
      <c r="F207" s="2">
        <v>0</v>
      </c>
      <c r="G207" s="2">
        <v>27544352</v>
      </c>
      <c r="H207" s="2">
        <v>6009764</v>
      </c>
      <c r="I207" s="2">
        <v>36026652</v>
      </c>
      <c r="J207"/>
    </row>
    <row r="208" spans="1:10">
      <c r="A208" t="s">
        <v>203</v>
      </c>
      <c r="B208" t="s">
        <v>489</v>
      </c>
      <c r="C208" t="s">
        <v>651</v>
      </c>
      <c r="D208" s="2">
        <v>527974</v>
      </c>
      <c r="E208" s="2">
        <v>599950</v>
      </c>
      <c r="F208" s="2">
        <v>0</v>
      </c>
      <c r="G208" s="2">
        <v>13359021</v>
      </c>
      <c r="H208" s="2">
        <v>2338656</v>
      </c>
      <c r="I208" s="2">
        <v>16825601</v>
      </c>
      <c r="J208"/>
    </row>
    <row r="209" spans="1:10">
      <c r="A209" t="s">
        <v>204</v>
      </c>
      <c r="B209" t="s">
        <v>490</v>
      </c>
      <c r="C209" t="s">
        <v>635</v>
      </c>
      <c r="D209" s="2">
        <v>861958</v>
      </c>
      <c r="E209" s="2">
        <v>2556063</v>
      </c>
      <c r="F209" s="2">
        <v>0</v>
      </c>
      <c r="G209" s="2">
        <v>22021980</v>
      </c>
      <c r="H209" s="2">
        <v>3073617</v>
      </c>
      <c r="I209" s="2">
        <v>28513618</v>
      </c>
      <c r="J209"/>
    </row>
    <row r="210" spans="1:10">
      <c r="A210" t="s">
        <v>205</v>
      </c>
      <c r="B210" t="s">
        <v>491</v>
      </c>
      <c r="C210" t="s">
        <v>652</v>
      </c>
      <c r="D210" s="2">
        <v>105408</v>
      </c>
      <c r="E210" s="2">
        <v>592117</v>
      </c>
      <c r="F210" s="2">
        <v>0</v>
      </c>
      <c r="G210" s="2">
        <v>10800711</v>
      </c>
      <c r="H210" s="2">
        <v>1772420</v>
      </c>
      <c r="I210" s="2">
        <v>13270656</v>
      </c>
      <c r="J210"/>
    </row>
    <row r="211" spans="1:10">
      <c r="A211" t="s">
        <v>206</v>
      </c>
      <c r="B211" t="s">
        <v>492</v>
      </c>
      <c r="C211" t="s">
        <v>492</v>
      </c>
      <c r="D211" s="2">
        <v>3317980</v>
      </c>
      <c r="E211" s="2">
        <v>1225931</v>
      </c>
      <c r="F211" s="2">
        <v>0</v>
      </c>
      <c r="G211" s="2">
        <v>43064132</v>
      </c>
      <c r="H211" s="2">
        <v>5603114</v>
      </c>
      <c r="I211" s="2">
        <v>53211157</v>
      </c>
      <c r="J211"/>
    </row>
    <row r="212" spans="1:10">
      <c r="A212" t="s">
        <v>207</v>
      </c>
      <c r="B212" t="s">
        <v>493</v>
      </c>
      <c r="C212" t="s">
        <v>492</v>
      </c>
      <c r="D212" s="2">
        <v>123511</v>
      </c>
      <c r="E212" s="2">
        <v>492008</v>
      </c>
      <c r="F212" s="2">
        <v>0</v>
      </c>
      <c r="G212" s="2">
        <v>6390662</v>
      </c>
      <c r="H212" s="2">
        <v>953974</v>
      </c>
      <c r="I212" s="2">
        <v>7960155</v>
      </c>
      <c r="J212"/>
    </row>
    <row r="213" spans="1:10">
      <c r="A213" t="s">
        <v>208</v>
      </c>
      <c r="B213" t="s">
        <v>494</v>
      </c>
      <c r="C213" t="s">
        <v>653</v>
      </c>
      <c r="D213" s="2">
        <v>63084</v>
      </c>
      <c r="E213" s="2">
        <v>565544</v>
      </c>
      <c r="F213" s="2">
        <v>0</v>
      </c>
      <c r="G213" s="2">
        <v>9456052</v>
      </c>
      <c r="H213" s="2">
        <v>1721082</v>
      </c>
      <c r="I213" s="2">
        <v>11805762</v>
      </c>
      <c r="J213"/>
    </row>
    <row r="214" spans="1:10">
      <c r="A214" t="s">
        <v>209</v>
      </c>
      <c r="B214" t="s">
        <v>495</v>
      </c>
      <c r="C214" t="s">
        <v>653</v>
      </c>
      <c r="D214" s="2">
        <v>202429</v>
      </c>
      <c r="E214" s="2">
        <v>0</v>
      </c>
      <c r="F214" s="2">
        <v>0</v>
      </c>
      <c r="G214" s="2">
        <v>5739028</v>
      </c>
      <c r="H214" s="2">
        <v>976250</v>
      </c>
      <c r="I214" s="2">
        <v>6917707</v>
      </c>
      <c r="J214"/>
    </row>
    <row r="215" spans="1:10">
      <c r="A215" t="s">
        <v>210</v>
      </c>
      <c r="B215" t="s">
        <v>496</v>
      </c>
      <c r="C215" t="s">
        <v>654</v>
      </c>
      <c r="D215" s="2">
        <v>2654426</v>
      </c>
      <c r="E215" s="2">
        <v>0</v>
      </c>
      <c r="F215" s="2">
        <v>0</v>
      </c>
      <c r="G215" s="2">
        <v>10064584</v>
      </c>
      <c r="H215" s="2">
        <v>2157031</v>
      </c>
      <c r="I215" s="2">
        <v>14876041</v>
      </c>
      <c r="J215"/>
    </row>
    <row r="216" spans="1:10">
      <c r="A216" t="s">
        <v>211</v>
      </c>
      <c r="B216" t="s">
        <v>497</v>
      </c>
      <c r="C216" t="s">
        <v>492</v>
      </c>
      <c r="D216" s="2">
        <v>288397</v>
      </c>
      <c r="E216" s="2">
        <v>483145</v>
      </c>
      <c r="F216" s="2">
        <v>0</v>
      </c>
      <c r="G216" s="2">
        <v>6801379</v>
      </c>
      <c r="H216" s="2">
        <v>1119196</v>
      </c>
      <c r="I216" s="2">
        <v>8692117</v>
      </c>
      <c r="J216"/>
    </row>
    <row r="217" spans="1:10">
      <c r="A217" t="s">
        <v>212</v>
      </c>
      <c r="B217" t="s">
        <v>498</v>
      </c>
      <c r="C217" t="s">
        <v>580</v>
      </c>
      <c r="D217" s="2">
        <v>74073</v>
      </c>
      <c r="E217" s="2">
        <v>0</v>
      </c>
      <c r="F217" s="2">
        <v>0</v>
      </c>
      <c r="G217" s="2">
        <v>3870143</v>
      </c>
      <c r="H217" s="2">
        <v>816658</v>
      </c>
      <c r="I217" s="2">
        <v>4760874</v>
      </c>
      <c r="J217"/>
    </row>
    <row r="218" spans="1:10">
      <c r="A218" t="s">
        <v>213</v>
      </c>
      <c r="B218" t="s">
        <v>499</v>
      </c>
      <c r="C218" t="s">
        <v>630</v>
      </c>
      <c r="D218" s="2">
        <v>3175603</v>
      </c>
      <c r="E218" s="2">
        <v>1782905</v>
      </c>
      <c r="F218" s="2">
        <v>0</v>
      </c>
      <c r="G218" s="2">
        <v>54078459</v>
      </c>
      <c r="H218" s="2">
        <v>12855767</v>
      </c>
      <c r="I218" s="2">
        <v>71892734</v>
      </c>
      <c r="J218"/>
    </row>
    <row r="219" spans="1:10">
      <c r="A219" t="s">
        <v>214</v>
      </c>
      <c r="B219" t="s">
        <v>500</v>
      </c>
      <c r="C219" t="s">
        <v>582</v>
      </c>
      <c r="D219" s="2">
        <v>279333</v>
      </c>
      <c r="E219" s="2">
        <v>0</v>
      </c>
      <c r="F219" s="2">
        <v>0</v>
      </c>
      <c r="G219" s="2">
        <v>5408905</v>
      </c>
      <c r="H219" s="2">
        <v>828249</v>
      </c>
      <c r="I219" s="2">
        <v>6516487</v>
      </c>
      <c r="J219"/>
    </row>
    <row r="220" spans="1:10">
      <c r="A220" t="s">
        <v>215</v>
      </c>
      <c r="B220" t="s">
        <v>501</v>
      </c>
      <c r="C220" t="s">
        <v>651</v>
      </c>
      <c r="D220" s="2">
        <v>191484</v>
      </c>
      <c r="E220" s="2">
        <v>466110</v>
      </c>
      <c r="F220" s="2">
        <v>0</v>
      </c>
      <c r="G220" s="2">
        <v>10351547</v>
      </c>
      <c r="H220" s="2">
        <v>2091222</v>
      </c>
      <c r="I220" s="2">
        <v>13100363</v>
      </c>
      <c r="J220"/>
    </row>
    <row r="221" spans="1:10">
      <c r="A221" t="s">
        <v>216</v>
      </c>
      <c r="B221" t="s">
        <v>502</v>
      </c>
      <c r="C221" t="s">
        <v>630</v>
      </c>
      <c r="D221" s="2">
        <v>618378</v>
      </c>
      <c r="E221" s="2">
        <v>880845</v>
      </c>
      <c r="F221" s="2">
        <v>0</v>
      </c>
      <c r="G221" s="2">
        <v>10821972</v>
      </c>
      <c r="H221" s="2">
        <v>1892308</v>
      </c>
      <c r="I221" s="2">
        <v>14213503</v>
      </c>
      <c r="J221"/>
    </row>
    <row r="222" spans="1:10">
      <c r="A222" t="s">
        <v>217</v>
      </c>
      <c r="B222" t="s">
        <v>503</v>
      </c>
      <c r="C222" t="s">
        <v>465</v>
      </c>
      <c r="D222" s="2">
        <v>448417</v>
      </c>
      <c r="E222" s="2">
        <v>424308</v>
      </c>
      <c r="F222" s="2">
        <v>0</v>
      </c>
      <c r="G222" s="2">
        <v>4374513</v>
      </c>
      <c r="H222" s="2">
        <v>486251</v>
      </c>
      <c r="I222" s="2">
        <v>5733489</v>
      </c>
      <c r="J222"/>
    </row>
    <row r="223" spans="1:10">
      <c r="A223" t="s">
        <v>218</v>
      </c>
      <c r="B223" t="s">
        <v>504</v>
      </c>
      <c r="C223" t="s">
        <v>653</v>
      </c>
      <c r="D223" s="2">
        <v>556579</v>
      </c>
      <c r="E223" s="2">
        <v>623000</v>
      </c>
      <c r="F223" s="2">
        <v>0</v>
      </c>
      <c r="G223" s="2">
        <v>16138878</v>
      </c>
      <c r="H223" s="2">
        <v>2869664</v>
      </c>
      <c r="I223" s="2">
        <v>20188121</v>
      </c>
      <c r="J223"/>
    </row>
    <row r="224" spans="1:10">
      <c r="A224" t="s">
        <v>219</v>
      </c>
      <c r="B224" t="s">
        <v>505</v>
      </c>
      <c r="C224" t="s">
        <v>646</v>
      </c>
      <c r="D224" s="2">
        <v>99123</v>
      </c>
      <c r="E224" s="2">
        <v>360161</v>
      </c>
      <c r="F224" s="2">
        <v>0</v>
      </c>
      <c r="G224" s="2">
        <v>18381788</v>
      </c>
      <c r="H224" s="2">
        <v>2684792</v>
      </c>
      <c r="I224" s="2">
        <v>21525864</v>
      </c>
      <c r="J224"/>
    </row>
    <row r="225" spans="1:10">
      <c r="A225" t="s">
        <v>220</v>
      </c>
      <c r="B225" t="s">
        <v>506</v>
      </c>
      <c r="C225" t="s">
        <v>655</v>
      </c>
      <c r="D225" s="2">
        <v>344449</v>
      </c>
      <c r="E225" s="2">
        <v>0</v>
      </c>
      <c r="F225" s="2">
        <v>0</v>
      </c>
      <c r="G225" s="2">
        <v>10138197</v>
      </c>
      <c r="H225" s="2">
        <v>1683749</v>
      </c>
      <c r="I225" s="2">
        <v>12166395</v>
      </c>
      <c r="J225"/>
    </row>
    <row r="226" spans="1:10">
      <c r="A226" t="s">
        <v>221</v>
      </c>
      <c r="B226" t="s">
        <v>507</v>
      </c>
      <c r="C226" t="s">
        <v>625</v>
      </c>
      <c r="D226" s="2">
        <v>2116284</v>
      </c>
      <c r="E226" s="2">
        <v>5371164</v>
      </c>
      <c r="F226" s="2">
        <v>0</v>
      </c>
      <c r="G226" s="2">
        <v>74986553</v>
      </c>
      <c r="H226" s="2">
        <v>13460877</v>
      </c>
      <c r="I226" s="2">
        <v>95934878</v>
      </c>
      <c r="J226"/>
    </row>
    <row r="227" spans="1:10">
      <c r="A227" t="s">
        <v>222</v>
      </c>
      <c r="B227" t="s">
        <v>508</v>
      </c>
      <c r="C227" t="s">
        <v>460</v>
      </c>
      <c r="D227" s="2">
        <v>176685</v>
      </c>
      <c r="E227" s="2">
        <v>0</v>
      </c>
      <c r="F227" s="2">
        <v>0</v>
      </c>
      <c r="G227" s="2">
        <v>6072108</v>
      </c>
      <c r="H227" s="2">
        <v>1109313</v>
      </c>
      <c r="I227" s="2">
        <v>7358106</v>
      </c>
      <c r="J227"/>
    </row>
    <row r="228" spans="1:10">
      <c r="A228" t="s">
        <v>223</v>
      </c>
      <c r="B228" t="s">
        <v>509</v>
      </c>
      <c r="C228" t="s">
        <v>636</v>
      </c>
      <c r="D228" s="2">
        <v>140255</v>
      </c>
      <c r="E228" s="2">
        <v>259016</v>
      </c>
      <c r="F228" s="2">
        <v>0</v>
      </c>
      <c r="G228" s="2">
        <v>6839047</v>
      </c>
      <c r="H228" s="2">
        <v>1458149</v>
      </c>
      <c r="I228" s="2">
        <v>8696467</v>
      </c>
      <c r="J228"/>
    </row>
    <row r="229" spans="1:10">
      <c r="A229" t="s">
        <v>224</v>
      </c>
      <c r="B229" t="s">
        <v>510</v>
      </c>
      <c r="C229" t="s">
        <v>636</v>
      </c>
      <c r="D229" s="2">
        <v>92836</v>
      </c>
      <c r="E229" s="2">
        <v>583790</v>
      </c>
      <c r="F229" s="2">
        <v>0</v>
      </c>
      <c r="G229" s="2">
        <v>10909710</v>
      </c>
      <c r="H229" s="2">
        <v>2135816</v>
      </c>
      <c r="I229" s="2">
        <v>13722152</v>
      </c>
      <c r="J229"/>
    </row>
    <row r="230" spans="1:10">
      <c r="A230" t="s">
        <v>225</v>
      </c>
      <c r="B230" t="s">
        <v>511</v>
      </c>
      <c r="C230" t="s">
        <v>642</v>
      </c>
      <c r="D230" s="2">
        <v>3448069</v>
      </c>
      <c r="E230" s="2">
        <v>5168476</v>
      </c>
      <c r="F230" s="2">
        <v>0</v>
      </c>
      <c r="G230" s="2">
        <v>103913397</v>
      </c>
      <c r="H230" s="2">
        <v>25863983</v>
      </c>
      <c r="I230" s="2">
        <v>138393925</v>
      </c>
      <c r="J230"/>
    </row>
    <row r="231" spans="1:10">
      <c r="A231" t="s">
        <v>226</v>
      </c>
      <c r="B231" t="s">
        <v>512</v>
      </c>
      <c r="C231" t="s">
        <v>638</v>
      </c>
      <c r="D231" s="2">
        <v>268127</v>
      </c>
      <c r="E231" s="2">
        <v>170320</v>
      </c>
      <c r="F231" s="2">
        <v>0</v>
      </c>
      <c r="G231" s="2">
        <v>5383941</v>
      </c>
      <c r="H231" s="2">
        <v>1128904</v>
      </c>
      <c r="I231" s="2">
        <v>6951292</v>
      </c>
      <c r="J231"/>
    </row>
    <row r="232" spans="1:10">
      <c r="A232" t="s">
        <v>227</v>
      </c>
      <c r="B232" t="s">
        <v>513</v>
      </c>
      <c r="C232" t="s">
        <v>655</v>
      </c>
      <c r="D232" s="2">
        <v>548038</v>
      </c>
      <c r="E232" s="2">
        <v>1825570</v>
      </c>
      <c r="F232" s="2">
        <v>0</v>
      </c>
      <c r="G232" s="2">
        <v>27524497</v>
      </c>
      <c r="H232" s="2">
        <v>5761159</v>
      </c>
      <c r="I232" s="2">
        <v>35659264</v>
      </c>
      <c r="J232"/>
    </row>
    <row r="233" spans="1:10">
      <c r="A233" t="s">
        <v>228</v>
      </c>
      <c r="B233" t="s">
        <v>514</v>
      </c>
      <c r="C233" t="s">
        <v>655</v>
      </c>
      <c r="D233" s="2">
        <v>142069</v>
      </c>
      <c r="E233" s="2">
        <v>2617888</v>
      </c>
      <c r="F233" s="2">
        <v>0</v>
      </c>
      <c r="G233" s="2">
        <v>27165833</v>
      </c>
      <c r="H233" s="2">
        <v>4771894</v>
      </c>
      <c r="I233" s="2">
        <v>34697684</v>
      </c>
      <c r="J233"/>
    </row>
    <row r="234" spans="1:10">
      <c r="A234" t="s">
        <v>229</v>
      </c>
      <c r="B234" t="s">
        <v>515</v>
      </c>
      <c r="C234" t="s">
        <v>655</v>
      </c>
      <c r="D234" s="2">
        <v>77783</v>
      </c>
      <c r="E234" s="2">
        <v>0</v>
      </c>
      <c r="F234" s="2">
        <v>292425</v>
      </c>
      <c r="G234" s="2">
        <v>12303959</v>
      </c>
      <c r="H234" s="2">
        <v>2722616</v>
      </c>
      <c r="I234" s="2">
        <v>15396783</v>
      </c>
      <c r="J234"/>
    </row>
    <row r="235" spans="1:10">
      <c r="A235" t="s">
        <v>230</v>
      </c>
      <c r="B235" t="s">
        <v>516</v>
      </c>
      <c r="C235" t="s">
        <v>492</v>
      </c>
      <c r="D235" s="2">
        <v>414895</v>
      </c>
      <c r="E235" s="2">
        <v>493851</v>
      </c>
      <c r="F235" s="2">
        <v>0</v>
      </c>
      <c r="G235" s="2">
        <v>6935307</v>
      </c>
      <c r="H235" s="2">
        <v>1032934</v>
      </c>
      <c r="I235" s="2">
        <v>8876987</v>
      </c>
      <c r="J235"/>
    </row>
    <row r="236" spans="1:10">
      <c r="A236" t="s">
        <v>231</v>
      </c>
      <c r="B236" t="s">
        <v>517</v>
      </c>
      <c r="C236" t="s">
        <v>520</v>
      </c>
      <c r="D236" s="2">
        <v>496126</v>
      </c>
      <c r="E236" s="2">
        <v>686283</v>
      </c>
      <c r="F236" s="2">
        <v>0</v>
      </c>
      <c r="G236" s="2">
        <v>10132649</v>
      </c>
      <c r="H236" s="2">
        <v>1553155</v>
      </c>
      <c r="I236" s="2">
        <v>12868213</v>
      </c>
      <c r="J236"/>
    </row>
    <row r="237" spans="1:10">
      <c r="A237" t="s">
        <v>232</v>
      </c>
      <c r="B237" t="s">
        <v>518</v>
      </c>
      <c r="C237" t="s">
        <v>625</v>
      </c>
      <c r="D237" s="2">
        <v>1072147</v>
      </c>
      <c r="E237" s="2">
        <v>1871364</v>
      </c>
      <c r="F237" s="2">
        <v>0</v>
      </c>
      <c r="G237" s="2">
        <v>42563218</v>
      </c>
      <c r="H237" s="2">
        <v>7203212</v>
      </c>
      <c r="I237" s="2">
        <v>52709941</v>
      </c>
      <c r="J237"/>
    </row>
    <row r="238" spans="1:10">
      <c r="A238" t="s">
        <v>233</v>
      </c>
      <c r="B238" t="s">
        <v>519</v>
      </c>
      <c r="C238" t="s">
        <v>656</v>
      </c>
      <c r="D238" s="2">
        <v>542211</v>
      </c>
      <c r="E238" s="2">
        <v>0</v>
      </c>
      <c r="F238" s="2">
        <v>0</v>
      </c>
      <c r="G238" s="2">
        <v>7782060</v>
      </c>
      <c r="H238" s="2">
        <v>1427000</v>
      </c>
      <c r="I238" s="2">
        <v>9751271</v>
      </c>
      <c r="J238"/>
    </row>
    <row r="239" spans="1:10">
      <c r="A239" t="s">
        <v>234</v>
      </c>
      <c r="B239" t="s">
        <v>520</v>
      </c>
      <c r="C239" t="s">
        <v>520</v>
      </c>
      <c r="D239" s="2">
        <v>1519273</v>
      </c>
      <c r="E239" s="2">
        <v>6038188</v>
      </c>
      <c r="F239" s="2">
        <v>0</v>
      </c>
      <c r="G239" s="2">
        <v>78702399</v>
      </c>
      <c r="H239" s="2">
        <v>11360518</v>
      </c>
      <c r="I239" s="2">
        <v>97620378</v>
      </c>
      <c r="J239"/>
    </row>
    <row r="240" spans="1:10">
      <c r="A240" t="s">
        <v>235</v>
      </c>
      <c r="B240" t="s">
        <v>521</v>
      </c>
      <c r="C240" t="s">
        <v>653</v>
      </c>
      <c r="D240" s="2">
        <v>30310</v>
      </c>
      <c r="E240" s="2">
        <v>271512</v>
      </c>
      <c r="F240" s="2">
        <v>0</v>
      </c>
      <c r="G240" s="2">
        <v>4680379</v>
      </c>
      <c r="H240" s="2">
        <v>787578</v>
      </c>
      <c r="I240" s="2">
        <v>5769779</v>
      </c>
      <c r="J240"/>
    </row>
    <row r="241" spans="1:10">
      <c r="A241" t="s">
        <v>236</v>
      </c>
      <c r="B241" t="s">
        <v>522</v>
      </c>
      <c r="C241" t="s">
        <v>653</v>
      </c>
      <c r="D241" s="2">
        <v>72057</v>
      </c>
      <c r="E241" s="2">
        <v>0</v>
      </c>
      <c r="F241" s="2">
        <v>0</v>
      </c>
      <c r="G241" s="2">
        <v>4667389</v>
      </c>
      <c r="H241" s="2">
        <v>1159641</v>
      </c>
      <c r="I241" s="2">
        <v>5899087</v>
      </c>
      <c r="J241"/>
    </row>
    <row r="242" spans="1:10">
      <c r="A242" t="s">
        <v>237</v>
      </c>
      <c r="B242" t="s">
        <v>523</v>
      </c>
      <c r="C242" t="s">
        <v>632</v>
      </c>
      <c r="D242" s="2">
        <v>1658130</v>
      </c>
      <c r="E242" s="2">
        <v>6875126</v>
      </c>
      <c r="F242" s="2">
        <v>0</v>
      </c>
      <c r="G242" s="2">
        <v>120618825</v>
      </c>
      <c r="H242" s="2">
        <v>31962904</v>
      </c>
      <c r="I242" s="2">
        <v>161114985</v>
      </c>
      <c r="J242"/>
    </row>
    <row r="243" spans="1:10">
      <c r="A243" t="s">
        <v>238</v>
      </c>
      <c r="B243" t="s">
        <v>524</v>
      </c>
      <c r="C243" t="s">
        <v>520</v>
      </c>
      <c r="D243" s="2">
        <v>801892</v>
      </c>
      <c r="E243" s="2">
        <v>3416932</v>
      </c>
      <c r="F243" s="2">
        <v>0</v>
      </c>
      <c r="G243" s="2">
        <v>26297787</v>
      </c>
      <c r="H243" s="2">
        <v>4119849</v>
      </c>
      <c r="I243" s="2">
        <v>34636460</v>
      </c>
      <c r="J243"/>
    </row>
    <row r="244" spans="1:10">
      <c r="A244" t="s">
        <v>239</v>
      </c>
      <c r="B244" t="s">
        <v>525</v>
      </c>
      <c r="C244" t="s">
        <v>642</v>
      </c>
      <c r="D244" s="2">
        <v>148907</v>
      </c>
      <c r="E244" s="2">
        <v>0</v>
      </c>
      <c r="F244" s="2">
        <v>0</v>
      </c>
      <c r="G244" s="2">
        <v>3749918</v>
      </c>
      <c r="H244" s="2">
        <v>515702</v>
      </c>
      <c r="I244" s="2">
        <v>4414527</v>
      </c>
      <c r="J244"/>
    </row>
    <row r="245" spans="1:10">
      <c r="A245" t="s">
        <v>240</v>
      </c>
      <c r="B245" t="s">
        <v>526</v>
      </c>
      <c r="C245" t="s">
        <v>636</v>
      </c>
      <c r="D245" s="2">
        <v>353196</v>
      </c>
      <c r="E245" s="2">
        <v>1074450</v>
      </c>
      <c r="F245" s="2">
        <v>0</v>
      </c>
      <c r="G245" s="2">
        <v>11059849</v>
      </c>
      <c r="H245" s="2">
        <v>1723578</v>
      </c>
      <c r="I245" s="2">
        <v>14211073</v>
      </c>
      <c r="J245"/>
    </row>
    <row r="246" spans="1:10">
      <c r="A246" t="s">
        <v>241</v>
      </c>
      <c r="B246" t="s">
        <v>527</v>
      </c>
      <c r="C246" t="s">
        <v>644</v>
      </c>
      <c r="D246" s="2">
        <v>324433</v>
      </c>
      <c r="E246" s="2">
        <v>377580</v>
      </c>
      <c r="F246" s="2">
        <v>0</v>
      </c>
      <c r="G246" s="2">
        <v>10628438</v>
      </c>
      <c r="H246" s="2">
        <v>1811117</v>
      </c>
      <c r="I246" s="2">
        <v>13141568</v>
      </c>
      <c r="J246"/>
    </row>
    <row r="247" spans="1:10">
      <c r="A247" t="s">
        <v>242</v>
      </c>
      <c r="B247" t="s">
        <v>528</v>
      </c>
      <c r="C247" t="s">
        <v>657</v>
      </c>
      <c r="D247" s="2">
        <v>52564</v>
      </c>
      <c r="E247" s="2">
        <v>296790</v>
      </c>
      <c r="F247" s="2">
        <v>0</v>
      </c>
      <c r="G247" s="2">
        <v>5564460</v>
      </c>
      <c r="H247" s="2">
        <v>919900</v>
      </c>
      <c r="I247" s="2">
        <v>6833714</v>
      </c>
      <c r="J247"/>
    </row>
    <row r="248" spans="1:10">
      <c r="A248" t="s">
        <v>243</v>
      </c>
      <c r="B248" t="s">
        <v>529</v>
      </c>
      <c r="C248" t="s">
        <v>657</v>
      </c>
      <c r="D248" s="2">
        <v>233005</v>
      </c>
      <c r="E248" s="2">
        <v>231855</v>
      </c>
      <c r="F248" s="2">
        <v>0</v>
      </c>
      <c r="G248" s="2">
        <v>5147063</v>
      </c>
      <c r="H248" s="2">
        <v>778831</v>
      </c>
      <c r="I248" s="2">
        <v>6390754</v>
      </c>
      <c r="J248"/>
    </row>
    <row r="249" spans="1:10">
      <c r="A249" t="s">
        <v>244</v>
      </c>
      <c r="B249" t="s">
        <v>530</v>
      </c>
      <c r="C249" t="s">
        <v>520</v>
      </c>
      <c r="D249" s="2">
        <v>1321221</v>
      </c>
      <c r="E249" s="2">
        <v>1819605</v>
      </c>
      <c r="F249" s="2">
        <v>0</v>
      </c>
      <c r="G249" s="2">
        <v>22882340</v>
      </c>
      <c r="H249" s="2">
        <v>4056749</v>
      </c>
      <c r="I249" s="2">
        <v>30079915</v>
      </c>
      <c r="J249"/>
    </row>
    <row r="250" spans="1:10">
      <c r="A250" t="s">
        <v>245</v>
      </c>
      <c r="B250" t="s">
        <v>531</v>
      </c>
      <c r="C250" t="s">
        <v>657</v>
      </c>
      <c r="D250" s="2">
        <v>925070</v>
      </c>
      <c r="E250" s="2">
        <v>1944452</v>
      </c>
      <c r="F250" s="2">
        <v>0</v>
      </c>
      <c r="G250" s="2">
        <v>42281110</v>
      </c>
      <c r="H250" s="2">
        <v>6493375</v>
      </c>
      <c r="I250" s="2">
        <v>51644007</v>
      </c>
      <c r="J250"/>
    </row>
    <row r="251" spans="1:10">
      <c r="A251" t="s">
        <v>246</v>
      </c>
      <c r="B251" t="s">
        <v>532</v>
      </c>
      <c r="C251" t="s">
        <v>658</v>
      </c>
      <c r="D251" s="2">
        <v>593338</v>
      </c>
      <c r="E251" s="2">
        <v>1243090</v>
      </c>
      <c r="F251" s="2">
        <v>0</v>
      </c>
      <c r="G251" s="2">
        <v>13593219</v>
      </c>
      <c r="H251" s="2">
        <v>1630059</v>
      </c>
      <c r="I251" s="2">
        <v>17059706</v>
      </c>
      <c r="J251"/>
    </row>
    <row r="252" spans="1:10">
      <c r="A252" t="s">
        <v>247</v>
      </c>
      <c r="B252" t="s">
        <v>533</v>
      </c>
      <c r="C252" t="s">
        <v>354</v>
      </c>
      <c r="D252" s="2">
        <v>131772</v>
      </c>
      <c r="E252" s="2">
        <v>318645</v>
      </c>
      <c r="F252" s="2">
        <v>0</v>
      </c>
      <c r="G252" s="2">
        <v>6957826</v>
      </c>
      <c r="H252" s="2">
        <v>1218900</v>
      </c>
      <c r="I252" s="2">
        <v>8627143</v>
      </c>
      <c r="J252"/>
    </row>
    <row r="253" spans="1:10">
      <c r="A253" t="s">
        <v>248</v>
      </c>
      <c r="B253" t="s">
        <v>534</v>
      </c>
      <c r="C253" t="s">
        <v>659</v>
      </c>
      <c r="D253" s="2">
        <v>76733</v>
      </c>
      <c r="E253" s="2">
        <v>0</v>
      </c>
      <c r="F253" s="2">
        <v>0</v>
      </c>
      <c r="G253" s="2">
        <v>1848632</v>
      </c>
      <c r="H253" s="2">
        <v>283380</v>
      </c>
      <c r="I253" s="2">
        <v>2208745</v>
      </c>
      <c r="J253"/>
    </row>
    <row r="254" spans="1:10">
      <c r="A254" t="s">
        <v>249</v>
      </c>
      <c r="B254" t="s">
        <v>535</v>
      </c>
      <c r="C254" t="s">
        <v>520</v>
      </c>
      <c r="D254" s="2">
        <v>2370731</v>
      </c>
      <c r="E254" s="2">
        <v>2321718</v>
      </c>
      <c r="F254" s="2">
        <v>0</v>
      </c>
      <c r="G254" s="2">
        <v>31011166</v>
      </c>
      <c r="H254" s="2">
        <v>4358756</v>
      </c>
      <c r="I254" s="2">
        <v>40062371</v>
      </c>
      <c r="J254"/>
    </row>
    <row r="255" spans="1:10">
      <c r="A255" t="s">
        <v>250</v>
      </c>
      <c r="B255" t="s">
        <v>536</v>
      </c>
      <c r="C255" t="s">
        <v>657</v>
      </c>
      <c r="D255" s="2">
        <v>313648</v>
      </c>
      <c r="E255" s="2">
        <v>2738540</v>
      </c>
      <c r="F255" s="2">
        <v>0</v>
      </c>
      <c r="G255" s="2">
        <v>37796512</v>
      </c>
      <c r="H255" s="2">
        <v>7474306</v>
      </c>
      <c r="I255" s="2">
        <v>48323006</v>
      </c>
      <c r="J255"/>
    </row>
    <row r="256" spans="1:10">
      <c r="A256" t="s">
        <v>251</v>
      </c>
      <c r="B256" t="s">
        <v>537</v>
      </c>
      <c r="C256" t="s">
        <v>657</v>
      </c>
      <c r="D256" s="2">
        <v>67194</v>
      </c>
      <c r="E256" s="2">
        <v>0</v>
      </c>
      <c r="F256" s="2">
        <v>0</v>
      </c>
      <c r="G256" s="2">
        <v>2544719</v>
      </c>
      <c r="H256" s="2">
        <v>317101</v>
      </c>
      <c r="I256" s="2">
        <v>2929014</v>
      </c>
      <c r="J256"/>
    </row>
    <row r="257" spans="1:10">
      <c r="A257" t="s">
        <v>252</v>
      </c>
      <c r="B257" t="s">
        <v>538</v>
      </c>
      <c r="C257" t="s">
        <v>646</v>
      </c>
      <c r="D257" s="2">
        <v>1989687</v>
      </c>
      <c r="E257" s="2">
        <v>529830</v>
      </c>
      <c r="F257" s="2">
        <v>0</v>
      </c>
      <c r="G257" s="2">
        <v>16918358</v>
      </c>
      <c r="H257" s="2">
        <v>2082743</v>
      </c>
      <c r="I257" s="2">
        <v>21520618</v>
      </c>
      <c r="J257"/>
    </row>
    <row r="258" spans="1:10">
      <c r="A258" t="s">
        <v>253</v>
      </c>
      <c r="B258" t="s">
        <v>539</v>
      </c>
      <c r="C258" t="s">
        <v>654</v>
      </c>
      <c r="D258" s="2">
        <v>86052</v>
      </c>
      <c r="E258" s="2">
        <v>0</v>
      </c>
      <c r="F258" s="2">
        <v>0</v>
      </c>
      <c r="G258" s="2">
        <v>2475032</v>
      </c>
      <c r="H258" s="2">
        <v>462862</v>
      </c>
      <c r="I258" s="2">
        <v>3023946</v>
      </c>
      <c r="J258"/>
    </row>
    <row r="259" spans="1:10">
      <c r="A259" t="s">
        <v>254</v>
      </c>
      <c r="B259" t="s">
        <v>540</v>
      </c>
      <c r="C259" t="s">
        <v>660</v>
      </c>
      <c r="D259" s="2">
        <v>7371771</v>
      </c>
      <c r="E259" s="2">
        <v>2519321</v>
      </c>
      <c r="F259" s="2">
        <v>0</v>
      </c>
      <c r="G259" s="2">
        <v>115438249</v>
      </c>
      <c r="H259" s="2">
        <v>19237825</v>
      </c>
      <c r="I259" s="2">
        <v>144567166</v>
      </c>
      <c r="J259"/>
    </row>
    <row r="260" spans="1:10">
      <c r="A260" t="s">
        <v>255</v>
      </c>
      <c r="B260" t="s">
        <v>541</v>
      </c>
      <c r="C260" t="s">
        <v>574</v>
      </c>
      <c r="D260" s="2">
        <v>172540</v>
      </c>
      <c r="E260" s="2">
        <v>283800</v>
      </c>
      <c r="F260" s="2">
        <v>0</v>
      </c>
      <c r="G260" s="2">
        <v>2901766</v>
      </c>
      <c r="H260" s="2">
        <v>562605</v>
      </c>
      <c r="I260" s="2">
        <v>3920711</v>
      </c>
      <c r="J260"/>
    </row>
    <row r="261" spans="1:10">
      <c r="A261" t="s">
        <v>256</v>
      </c>
      <c r="B261" t="s">
        <v>542</v>
      </c>
      <c r="C261" t="s">
        <v>574</v>
      </c>
      <c r="D261" s="2">
        <v>144314</v>
      </c>
      <c r="E261" s="2">
        <v>0</v>
      </c>
      <c r="F261" s="2">
        <v>0</v>
      </c>
      <c r="G261" s="2">
        <v>3778359</v>
      </c>
      <c r="H261" s="2">
        <v>547544</v>
      </c>
      <c r="I261" s="2">
        <v>4470217</v>
      </c>
      <c r="J261"/>
    </row>
    <row r="262" spans="1:10">
      <c r="A262" t="s">
        <v>257</v>
      </c>
      <c r="B262" t="s">
        <v>543</v>
      </c>
      <c r="C262" t="s">
        <v>634</v>
      </c>
      <c r="D262" s="2">
        <v>41820</v>
      </c>
      <c r="E262" s="2">
        <v>0</v>
      </c>
      <c r="F262" s="2">
        <v>0</v>
      </c>
      <c r="G262" s="2">
        <v>3350505</v>
      </c>
      <c r="H262" s="2">
        <v>660242</v>
      </c>
      <c r="I262" s="2">
        <v>4052567</v>
      </c>
      <c r="J262"/>
    </row>
    <row r="263" spans="1:10">
      <c r="A263" t="s">
        <v>258</v>
      </c>
      <c r="B263" t="s">
        <v>544</v>
      </c>
      <c r="C263" t="s">
        <v>661</v>
      </c>
      <c r="D263" s="2">
        <v>801259</v>
      </c>
      <c r="E263" s="2">
        <v>2077045</v>
      </c>
      <c r="F263" s="2">
        <v>0</v>
      </c>
      <c r="G263" s="2">
        <v>65447939</v>
      </c>
      <c r="H263" s="2">
        <v>14315956</v>
      </c>
      <c r="I263" s="2">
        <v>82642199</v>
      </c>
      <c r="J263"/>
    </row>
    <row r="264" spans="1:10">
      <c r="A264" t="s">
        <v>259</v>
      </c>
      <c r="B264" t="s">
        <v>545</v>
      </c>
      <c r="C264" t="s">
        <v>646</v>
      </c>
      <c r="D264" s="2">
        <v>121111</v>
      </c>
      <c r="E264" s="2">
        <v>300200</v>
      </c>
      <c r="F264" s="2">
        <v>0</v>
      </c>
      <c r="G264" s="2">
        <v>5776477</v>
      </c>
      <c r="H264" s="2">
        <v>960430</v>
      </c>
      <c r="I264" s="2">
        <v>7158218</v>
      </c>
      <c r="J264"/>
    </row>
    <row r="265" spans="1:10">
      <c r="A265" t="s">
        <v>260</v>
      </c>
      <c r="B265" t="s">
        <v>546</v>
      </c>
      <c r="C265" t="s">
        <v>659</v>
      </c>
      <c r="D265" s="2">
        <v>514446</v>
      </c>
      <c r="E265" s="2">
        <v>0</v>
      </c>
      <c r="F265" s="2">
        <v>0</v>
      </c>
      <c r="G265" s="2">
        <v>3937935</v>
      </c>
      <c r="H265" s="2">
        <v>423476</v>
      </c>
      <c r="I265" s="2">
        <v>4875857</v>
      </c>
      <c r="J265"/>
    </row>
    <row r="266" spans="1:10">
      <c r="A266" t="s">
        <v>261</v>
      </c>
      <c r="B266" t="s">
        <v>547</v>
      </c>
      <c r="C266" t="s">
        <v>661</v>
      </c>
      <c r="D266" s="2">
        <v>547329</v>
      </c>
      <c r="E266" s="2">
        <v>660724</v>
      </c>
      <c r="F266" s="2">
        <v>0</v>
      </c>
      <c r="G266" s="2">
        <v>12706655</v>
      </c>
      <c r="H266" s="2">
        <v>3036341</v>
      </c>
      <c r="I266" s="2">
        <v>16951049</v>
      </c>
      <c r="J266"/>
    </row>
    <row r="267" spans="1:10">
      <c r="A267" t="s">
        <v>262</v>
      </c>
      <c r="B267" t="s">
        <v>548</v>
      </c>
      <c r="C267" t="s">
        <v>644</v>
      </c>
      <c r="D267" s="2">
        <v>228093</v>
      </c>
      <c r="E267" s="2">
        <v>0</v>
      </c>
      <c r="F267" s="2">
        <v>0</v>
      </c>
      <c r="G267" s="2">
        <v>10145811</v>
      </c>
      <c r="H267" s="2">
        <v>2090310</v>
      </c>
      <c r="I267" s="2">
        <v>12464214</v>
      </c>
      <c r="J267"/>
    </row>
    <row r="268" spans="1:10">
      <c r="A268" t="s">
        <v>263</v>
      </c>
      <c r="B268" t="s">
        <v>549</v>
      </c>
      <c r="C268" t="s">
        <v>646</v>
      </c>
      <c r="D268" s="2">
        <v>197402</v>
      </c>
      <c r="E268" s="2">
        <v>1055690</v>
      </c>
      <c r="F268" s="2">
        <v>0</v>
      </c>
      <c r="G268" s="2">
        <v>8339815</v>
      </c>
      <c r="H268" s="2">
        <v>1386100</v>
      </c>
      <c r="I268" s="2">
        <v>10979007</v>
      </c>
      <c r="J268"/>
    </row>
    <row r="269" spans="1:10">
      <c r="A269" t="s">
        <v>264</v>
      </c>
      <c r="B269" t="s">
        <v>550</v>
      </c>
      <c r="C269" t="s">
        <v>465</v>
      </c>
      <c r="D269" s="2">
        <v>2549989</v>
      </c>
      <c r="E269" s="2">
        <v>0</v>
      </c>
      <c r="F269" s="2">
        <v>0</v>
      </c>
      <c r="G269" s="2">
        <v>48072360</v>
      </c>
      <c r="H269" s="2">
        <v>7393261</v>
      </c>
      <c r="I269" s="2">
        <v>58015610</v>
      </c>
      <c r="J269"/>
    </row>
    <row r="270" spans="1:10">
      <c r="A270" t="s">
        <v>265</v>
      </c>
      <c r="B270" t="s">
        <v>551</v>
      </c>
      <c r="C270" t="s">
        <v>586</v>
      </c>
      <c r="D270" s="2">
        <v>2248521</v>
      </c>
      <c r="E270" s="2">
        <v>3677325</v>
      </c>
      <c r="F270" s="2">
        <v>0</v>
      </c>
      <c r="G270" s="2">
        <v>49504250</v>
      </c>
      <c r="H270" s="2">
        <v>4281894</v>
      </c>
      <c r="I270" s="2">
        <v>59711990</v>
      </c>
      <c r="J270"/>
    </row>
    <row r="271" spans="1:10">
      <c r="A271" t="s">
        <v>266</v>
      </c>
      <c r="B271" t="s">
        <v>552</v>
      </c>
      <c r="C271" t="s">
        <v>627</v>
      </c>
      <c r="D271" s="2">
        <v>764576</v>
      </c>
      <c r="E271" s="2">
        <v>3074138</v>
      </c>
      <c r="F271" s="2">
        <v>807</v>
      </c>
      <c r="G271" s="2">
        <v>23477024</v>
      </c>
      <c r="H271" s="2">
        <v>3639936</v>
      </c>
      <c r="I271" s="2">
        <v>30956481</v>
      </c>
      <c r="J271"/>
    </row>
    <row r="272" spans="1:10">
      <c r="A272" t="s">
        <v>267</v>
      </c>
      <c r="B272" t="s">
        <v>553</v>
      </c>
      <c r="C272" t="s">
        <v>586</v>
      </c>
      <c r="D272" s="2">
        <v>59822</v>
      </c>
      <c r="E272" s="2">
        <v>311545</v>
      </c>
      <c r="F272" s="2">
        <v>0</v>
      </c>
      <c r="G272" s="2">
        <v>4616918</v>
      </c>
      <c r="H272" s="2">
        <v>717601</v>
      </c>
      <c r="I272" s="2">
        <v>5705886</v>
      </c>
      <c r="J272"/>
    </row>
    <row r="273" spans="1:10">
      <c r="A273" t="s">
        <v>268</v>
      </c>
      <c r="B273" t="s">
        <v>554</v>
      </c>
      <c r="C273" t="s">
        <v>342</v>
      </c>
      <c r="D273" s="2">
        <v>360936</v>
      </c>
      <c r="E273" s="2">
        <v>0</v>
      </c>
      <c r="F273" s="2">
        <v>0</v>
      </c>
      <c r="G273" s="2">
        <v>15263832</v>
      </c>
      <c r="H273" s="2">
        <v>3363707</v>
      </c>
      <c r="I273" s="2">
        <v>18988475</v>
      </c>
      <c r="J273"/>
    </row>
    <row r="274" spans="1:10">
      <c r="A274" t="s">
        <v>269</v>
      </c>
      <c r="B274" t="s">
        <v>555</v>
      </c>
      <c r="C274" t="s">
        <v>467</v>
      </c>
      <c r="D274" s="2">
        <v>366837</v>
      </c>
      <c r="E274" s="2">
        <v>746512</v>
      </c>
      <c r="F274" s="2">
        <v>0</v>
      </c>
      <c r="G274" s="2">
        <v>8936662</v>
      </c>
      <c r="H274" s="2">
        <v>1996008</v>
      </c>
      <c r="I274" s="2">
        <v>12046019</v>
      </c>
      <c r="J274"/>
    </row>
    <row r="275" spans="1:10">
      <c r="A275" t="s">
        <v>270</v>
      </c>
      <c r="B275" t="s">
        <v>556</v>
      </c>
      <c r="C275" t="s">
        <v>662</v>
      </c>
      <c r="D275" s="2">
        <v>759994</v>
      </c>
      <c r="E275" s="2">
        <v>473926</v>
      </c>
      <c r="F275" s="2">
        <v>0</v>
      </c>
      <c r="G275" s="2">
        <v>19602155</v>
      </c>
      <c r="H275" s="2">
        <v>4972232</v>
      </c>
      <c r="I275" s="2">
        <v>25808307</v>
      </c>
      <c r="J275"/>
    </row>
    <row r="276" spans="1:10">
      <c r="A276" t="s">
        <v>271</v>
      </c>
      <c r="B276" t="s">
        <v>557</v>
      </c>
      <c r="C276" t="s">
        <v>662</v>
      </c>
      <c r="D276" s="2">
        <v>101180</v>
      </c>
      <c r="E276" s="2">
        <v>0</v>
      </c>
      <c r="F276" s="2">
        <v>0</v>
      </c>
      <c r="G276" s="2">
        <v>3032768</v>
      </c>
      <c r="H276" s="2">
        <v>1054934</v>
      </c>
      <c r="I276" s="2">
        <v>4188882</v>
      </c>
      <c r="J276"/>
    </row>
    <row r="277" spans="1:10">
      <c r="A277" t="s">
        <v>272</v>
      </c>
      <c r="B277" t="s">
        <v>558</v>
      </c>
      <c r="C277" t="s">
        <v>627</v>
      </c>
      <c r="D277" s="2">
        <v>5338824</v>
      </c>
      <c r="E277" s="2">
        <v>11817760</v>
      </c>
      <c r="F277" s="2">
        <v>0</v>
      </c>
      <c r="G277" s="2">
        <v>166908417</v>
      </c>
      <c r="H277" s="2">
        <v>40941775</v>
      </c>
      <c r="I277" s="2">
        <v>225006776</v>
      </c>
      <c r="J277"/>
    </row>
    <row r="278" spans="1:10">
      <c r="A278" t="s">
        <v>273</v>
      </c>
      <c r="B278" t="s">
        <v>559</v>
      </c>
      <c r="C278" t="s">
        <v>633</v>
      </c>
      <c r="D278" s="2">
        <v>185167</v>
      </c>
      <c r="E278" s="2">
        <v>280757</v>
      </c>
      <c r="F278" s="2">
        <v>0</v>
      </c>
      <c r="G278" s="2">
        <v>6651001</v>
      </c>
      <c r="H278" s="2">
        <v>1299521</v>
      </c>
      <c r="I278" s="2">
        <v>8416446</v>
      </c>
      <c r="J278"/>
    </row>
    <row r="279" spans="1:10">
      <c r="A279" t="s">
        <v>274</v>
      </c>
      <c r="B279" t="s">
        <v>560</v>
      </c>
      <c r="C279" t="s">
        <v>342</v>
      </c>
      <c r="D279" s="2">
        <v>254190</v>
      </c>
      <c r="E279" s="2">
        <v>0</v>
      </c>
      <c r="F279" s="2">
        <v>266650</v>
      </c>
      <c r="G279" s="2">
        <v>12327986</v>
      </c>
      <c r="H279" s="2">
        <v>2406886</v>
      </c>
      <c r="I279" s="2">
        <v>15255712</v>
      </c>
      <c r="J279"/>
    </row>
    <row r="280" spans="1:10">
      <c r="A280" t="s">
        <v>275</v>
      </c>
      <c r="B280" t="s">
        <v>561</v>
      </c>
      <c r="C280" t="s">
        <v>585</v>
      </c>
      <c r="D280" s="2">
        <v>26113221</v>
      </c>
      <c r="E280" s="2">
        <v>8866803</v>
      </c>
      <c r="F280" s="2">
        <v>0</v>
      </c>
      <c r="G280" s="2">
        <v>367922148</v>
      </c>
      <c r="H280" s="2">
        <v>79130064</v>
      </c>
      <c r="I280" s="2">
        <v>482032236</v>
      </c>
      <c r="J280"/>
    </row>
    <row r="281" spans="1:10">
      <c r="A281" t="s">
        <v>276</v>
      </c>
      <c r="B281" t="s">
        <v>562</v>
      </c>
      <c r="C281" t="s">
        <v>625</v>
      </c>
      <c r="D281" s="2">
        <v>7773569</v>
      </c>
      <c r="E281" s="2">
        <v>6901656</v>
      </c>
      <c r="F281" s="2">
        <v>0</v>
      </c>
      <c r="G281" s="2">
        <v>236198666</v>
      </c>
      <c r="H281" s="2">
        <v>63566950</v>
      </c>
      <c r="I281" s="2">
        <v>314440841</v>
      </c>
      <c r="J281"/>
    </row>
    <row r="282" spans="1:10">
      <c r="A282" t="s">
        <v>277</v>
      </c>
      <c r="B282" t="s">
        <v>563</v>
      </c>
      <c r="C282" t="s">
        <v>626</v>
      </c>
      <c r="D282" s="2">
        <v>16737</v>
      </c>
      <c r="E282" s="2">
        <v>0</v>
      </c>
      <c r="F282" s="2">
        <v>0</v>
      </c>
      <c r="G282" s="2">
        <v>1896830</v>
      </c>
      <c r="H282" s="2">
        <v>420977</v>
      </c>
      <c r="I282" s="2">
        <v>2334544</v>
      </c>
      <c r="J282"/>
    </row>
    <row r="283" spans="1:10">
      <c r="A283" t="s">
        <v>278</v>
      </c>
      <c r="B283" t="s">
        <v>564</v>
      </c>
      <c r="C283" t="s">
        <v>663</v>
      </c>
      <c r="D283" s="2">
        <v>582493</v>
      </c>
      <c r="E283" s="2">
        <v>1921758</v>
      </c>
      <c r="F283" s="2">
        <v>0</v>
      </c>
      <c r="G283" s="2">
        <v>19656264</v>
      </c>
      <c r="H283" s="2">
        <v>3945862</v>
      </c>
      <c r="I283" s="2">
        <v>26106377</v>
      </c>
      <c r="J283"/>
    </row>
    <row r="284" spans="1:10">
      <c r="A284" t="s">
        <v>279</v>
      </c>
      <c r="B284" t="s">
        <v>565</v>
      </c>
      <c r="C284" t="s">
        <v>663</v>
      </c>
      <c r="D284" s="2">
        <v>157133</v>
      </c>
      <c r="E284" s="2">
        <v>265980</v>
      </c>
      <c r="F284" s="2">
        <v>0</v>
      </c>
      <c r="G284" s="2">
        <v>7303385</v>
      </c>
      <c r="H284" s="2">
        <v>1395350</v>
      </c>
      <c r="I284" s="2">
        <v>9121848</v>
      </c>
      <c r="J284"/>
    </row>
    <row r="285" spans="1:10">
      <c r="A285" t="s">
        <v>280</v>
      </c>
      <c r="B285" t="s">
        <v>566</v>
      </c>
      <c r="C285" t="s">
        <v>663</v>
      </c>
      <c r="D285" s="2">
        <v>347925</v>
      </c>
      <c r="E285" s="2">
        <v>473006</v>
      </c>
      <c r="F285" s="2">
        <v>0</v>
      </c>
      <c r="G285" s="2">
        <v>8037970</v>
      </c>
      <c r="H285" s="2">
        <v>1301384</v>
      </c>
      <c r="I285" s="2">
        <v>10160285</v>
      </c>
      <c r="J285"/>
    </row>
    <row r="286" spans="1:10">
      <c r="A286" t="s">
        <v>281</v>
      </c>
      <c r="B286" t="s">
        <v>567</v>
      </c>
      <c r="C286" t="s">
        <v>663</v>
      </c>
      <c r="D286" s="2">
        <v>774644</v>
      </c>
      <c r="E286" s="2">
        <v>461849</v>
      </c>
      <c r="F286" s="2">
        <v>0</v>
      </c>
      <c r="G286" s="2">
        <v>21559076</v>
      </c>
      <c r="H286" s="2">
        <v>4281714</v>
      </c>
      <c r="I286" s="2">
        <v>27077283</v>
      </c>
      <c r="J286"/>
    </row>
    <row r="287" spans="1:10">
      <c r="A287" t="s">
        <v>282</v>
      </c>
      <c r="B287" t="s">
        <v>568</v>
      </c>
      <c r="C287" t="s">
        <v>637</v>
      </c>
      <c r="D287" s="2">
        <v>171213</v>
      </c>
      <c r="E287" s="2">
        <v>0</v>
      </c>
      <c r="F287" s="2">
        <v>0</v>
      </c>
      <c r="G287" s="2">
        <v>5107495</v>
      </c>
      <c r="H287" s="2">
        <v>779700</v>
      </c>
      <c r="I287" s="2">
        <v>6058408</v>
      </c>
      <c r="J287"/>
    </row>
    <row r="288" spans="1:10">
      <c r="A288" t="s">
        <v>283</v>
      </c>
      <c r="B288" t="s">
        <v>569</v>
      </c>
      <c r="C288" t="s">
        <v>342</v>
      </c>
      <c r="D288" s="2">
        <v>435367</v>
      </c>
      <c r="E288" s="2">
        <v>103947</v>
      </c>
      <c r="F288" s="2">
        <v>0</v>
      </c>
      <c r="G288" s="2">
        <v>13872754</v>
      </c>
      <c r="H288" s="2">
        <v>2879638</v>
      </c>
      <c r="I288" s="2">
        <v>17291706</v>
      </c>
      <c r="J288"/>
    </row>
    <row r="289" spans="1:10">
      <c r="A289" t="s">
        <v>284</v>
      </c>
      <c r="B289" t="s">
        <v>570</v>
      </c>
      <c r="C289" t="s">
        <v>629</v>
      </c>
      <c r="D289" s="2">
        <v>21541</v>
      </c>
      <c r="E289" s="2">
        <v>179980</v>
      </c>
      <c r="F289" s="2">
        <v>0</v>
      </c>
      <c r="G289" s="2">
        <v>3934224</v>
      </c>
      <c r="H289" s="2">
        <v>729337</v>
      </c>
      <c r="I289" s="2">
        <v>4865082</v>
      </c>
      <c r="J289"/>
    </row>
    <row r="290" spans="1:10">
      <c r="A290" t="s">
        <v>285</v>
      </c>
      <c r="B290" t="s">
        <v>571</v>
      </c>
      <c r="C290" t="s">
        <v>631</v>
      </c>
      <c r="D290" s="2">
        <v>55848</v>
      </c>
      <c r="E290" s="2">
        <v>0</v>
      </c>
      <c r="F290" s="2">
        <v>0</v>
      </c>
      <c r="G290" s="2">
        <v>2528913</v>
      </c>
      <c r="H290" s="2">
        <v>382362</v>
      </c>
      <c r="I290" s="2">
        <v>2967123</v>
      </c>
      <c r="J290"/>
    </row>
    <row r="291" spans="1:10">
      <c r="A291" t="s">
        <v>286</v>
      </c>
      <c r="B291" t="s">
        <v>572</v>
      </c>
      <c r="C291" t="s">
        <v>595</v>
      </c>
      <c r="D291" s="2">
        <v>30522911</v>
      </c>
      <c r="E291" s="2">
        <v>23764650</v>
      </c>
      <c r="F291" s="2">
        <v>0</v>
      </c>
      <c r="G291" s="2">
        <v>404618986</v>
      </c>
      <c r="H291" s="2">
        <v>88717988</v>
      </c>
      <c r="I291" s="2">
        <v>547624535</v>
      </c>
      <c r="J291"/>
    </row>
    <row r="292" spans="1:10">
      <c r="A292" t="s">
        <v>287</v>
      </c>
      <c r="D292" s="2">
        <v>289404987</v>
      </c>
      <c r="E292" s="2">
        <v>459298955</v>
      </c>
      <c r="F292" s="2">
        <v>10339824</v>
      </c>
      <c r="G292" s="2">
        <v>7343383884</v>
      </c>
      <c r="H292" s="2">
        <v>1493416012</v>
      </c>
      <c r="I292" s="2">
        <v>9595843662</v>
      </c>
      <c r="J292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FY13 Per Pupil</vt:lpstr>
      <vt:lpstr>Sheet2</vt:lpstr>
      <vt:lpstr>'FY13 Per Pupil'!Print_Titles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2013-11-26T15:23:01Z</cp:lastPrinted>
  <dcterms:created xsi:type="dcterms:W3CDTF">2013-11-13T20:59:51Z</dcterms:created>
  <dcterms:modified xsi:type="dcterms:W3CDTF">2013-11-26T17:10:14Z</dcterms:modified>
</cp:coreProperties>
</file>