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 activeTab="1"/>
  </bookViews>
  <sheets>
    <sheet name="Pivot" sheetId="4" r:id="rId1"/>
    <sheet name="Sheet1" sheetId="1" r:id="rId2"/>
    <sheet name="Sheet2" sheetId="2" r:id="rId3"/>
    <sheet name="Sheet3" sheetId="3" r:id="rId4"/>
  </sheets>
  <definedNames>
    <definedName name="_xlnm.Print_Titles" localSheetId="1">Sheet1!$1:$5</definedName>
  </definedNames>
  <calcPr calcId="145621"/>
  <pivotCaches>
    <pivotCache cacheId="7" r:id="rId5"/>
  </pivotCaches>
</workbook>
</file>

<file path=xl/calcChain.xml><?xml version="1.0" encoding="utf-8"?>
<calcChain xmlns="http://schemas.openxmlformats.org/spreadsheetml/2006/main">
  <c r="M293" i="1" l="1"/>
  <c r="E293" i="1"/>
  <c r="D29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6" i="1"/>
  <c r="J6" i="1" s="1"/>
  <c r="F293" i="1" l="1"/>
  <c r="N293" i="1"/>
  <c r="J80" i="1"/>
  <c r="K80" i="1"/>
  <c r="L80" i="1" s="1"/>
  <c r="J78" i="1"/>
  <c r="K78" i="1"/>
  <c r="L78" i="1" s="1"/>
  <c r="J76" i="1"/>
  <c r="K76" i="1"/>
  <c r="L76" i="1" s="1"/>
  <c r="J74" i="1"/>
  <c r="K74" i="1"/>
  <c r="L74" i="1" s="1"/>
  <c r="J72" i="1"/>
  <c r="K72" i="1"/>
  <c r="L72" i="1" s="1"/>
  <c r="J70" i="1"/>
  <c r="K70" i="1"/>
  <c r="L70" i="1" s="1"/>
  <c r="J68" i="1"/>
  <c r="K68" i="1"/>
  <c r="L68" i="1" s="1"/>
  <c r="J66" i="1"/>
  <c r="K66" i="1"/>
  <c r="L66" i="1" s="1"/>
  <c r="J64" i="1"/>
  <c r="K64" i="1"/>
  <c r="L64" i="1" s="1"/>
  <c r="J62" i="1"/>
  <c r="K62" i="1"/>
  <c r="L62" i="1" s="1"/>
  <c r="J60" i="1"/>
  <c r="K60" i="1"/>
  <c r="L60" i="1" s="1"/>
  <c r="J58" i="1"/>
  <c r="K58" i="1"/>
  <c r="L58" i="1" s="1"/>
  <c r="J56" i="1"/>
  <c r="K56" i="1"/>
  <c r="L56" i="1" s="1"/>
  <c r="J54" i="1"/>
  <c r="K54" i="1"/>
  <c r="L54" i="1" s="1"/>
  <c r="J52" i="1"/>
  <c r="K52" i="1"/>
  <c r="L52" i="1" s="1"/>
  <c r="J50" i="1"/>
  <c r="K50" i="1"/>
  <c r="L50" i="1" s="1"/>
  <c r="J48" i="1"/>
  <c r="K48" i="1"/>
  <c r="L48" i="1" s="1"/>
  <c r="J46" i="1"/>
  <c r="K46" i="1"/>
  <c r="L46" i="1" s="1"/>
  <c r="J44" i="1"/>
  <c r="K44" i="1"/>
  <c r="L44" i="1" s="1"/>
  <c r="J42" i="1"/>
  <c r="K42" i="1"/>
  <c r="L42" i="1" s="1"/>
  <c r="J40" i="1"/>
  <c r="K40" i="1"/>
  <c r="L40" i="1" s="1"/>
  <c r="J38" i="1"/>
  <c r="K38" i="1"/>
  <c r="L38" i="1" s="1"/>
  <c r="J36" i="1"/>
  <c r="K36" i="1"/>
  <c r="L36" i="1" s="1"/>
  <c r="J34" i="1"/>
  <c r="K34" i="1"/>
  <c r="L34" i="1" s="1"/>
  <c r="J32" i="1"/>
  <c r="K32" i="1"/>
  <c r="L32" i="1" s="1"/>
  <c r="J30" i="1"/>
  <c r="K30" i="1"/>
  <c r="L30" i="1" s="1"/>
  <c r="J28" i="1"/>
  <c r="K28" i="1"/>
  <c r="L28" i="1" s="1"/>
  <c r="J26" i="1"/>
  <c r="K26" i="1"/>
  <c r="L26" i="1" s="1"/>
  <c r="J24" i="1"/>
  <c r="K24" i="1"/>
  <c r="L24" i="1" s="1"/>
  <c r="J22" i="1"/>
  <c r="K22" i="1"/>
  <c r="L22" i="1" s="1"/>
  <c r="J20" i="1"/>
  <c r="K20" i="1"/>
  <c r="L20" i="1" s="1"/>
  <c r="J18" i="1"/>
  <c r="K18" i="1"/>
  <c r="L18" i="1" s="1"/>
  <c r="J16" i="1"/>
  <c r="K16" i="1"/>
  <c r="L16" i="1" s="1"/>
  <c r="J14" i="1"/>
  <c r="K14" i="1"/>
  <c r="L14" i="1" s="1"/>
  <c r="J12" i="1"/>
  <c r="K12" i="1"/>
  <c r="L12" i="1" s="1"/>
  <c r="J10" i="1"/>
  <c r="K10" i="1"/>
  <c r="L10" i="1" s="1"/>
  <c r="J8" i="1"/>
  <c r="K8" i="1"/>
  <c r="L8" i="1" s="1"/>
  <c r="K6" i="1"/>
  <c r="L6" i="1" s="1"/>
  <c r="K290" i="1"/>
  <c r="L290" i="1" s="1"/>
  <c r="K288" i="1"/>
  <c r="L288" i="1" s="1"/>
  <c r="K286" i="1"/>
  <c r="L286" i="1" s="1"/>
  <c r="K284" i="1"/>
  <c r="L284" i="1" s="1"/>
  <c r="K282" i="1"/>
  <c r="L282" i="1" s="1"/>
  <c r="K280" i="1"/>
  <c r="L280" i="1" s="1"/>
  <c r="K278" i="1"/>
  <c r="L278" i="1" s="1"/>
  <c r="K276" i="1"/>
  <c r="L276" i="1" s="1"/>
  <c r="K274" i="1"/>
  <c r="L274" i="1" s="1"/>
  <c r="K272" i="1"/>
  <c r="L272" i="1" s="1"/>
  <c r="K270" i="1"/>
  <c r="L270" i="1" s="1"/>
  <c r="K268" i="1"/>
  <c r="L268" i="1" s="1"/>
  <c r="K266" i="1"/>
  <c r="L266" i="1" s="1"/>
  <c r="K264" i="1"/>
  <c r="L264" i="1" s="1"/>
  <c r="K262" i="1"/>
  <c r="L262" i="1" s="1"/>
  <c r="K260" i="1"/>
  <c r="L260" i="1" s="1"/>
  <c r="K258" i="1"/>
  <c r="L258" i="1" s="1"/>
  <c r="K256" i="1"/>
  <c r="L256" i="1" s="1"/>
  <c r="K254" i="1"/>
  <c r="L254" i="1" s="1"/>
  <c r="K252" i="1"/>
  <c r="L252" i="1" s="1"/>
  <c r="K250" i="1"/>
  <c r="L250" i="1" s="1"/>
  <c r="K248" i="1"/>
  <c r="L248" i="1" s="1"/>
  <c r="K246" i="1"/>
  <c r="L246" i="1" s="1"/>
  <c r="K244" i="1"/>
  <c r="L244" i="1" s="1"/>
  <c r="K242" i="1"/>
  <c r="L242" i="1" s="1"/>
  <c r="K240" i="1"/>
  <c r="L240" i="1" s="1"/>
  <c r="K238" i="1"/>
  <c r="L238" i="1" s="1"/>
  <c r="K236" i="1"/>
  <c r="L236" i="1" s="1"/>
  <c r="K234" i="1"/>
  <c r="L234" i="1" s="1"/>
  <c r="K232" i="1"/>
  <c r="L232" i="1" s="1"/>
  <c r="K230" i="1"/>
  <c r="L230" i="1" s="1"/>
  <c r="K228" i="1"/>
  <c r="L228" i="1" s="1"/>
  <c r="K226" i="1"/>
  <c r="L226" i="1" s="1"/>
  <c r="K224" i="1"/>
  <c r="L224" i="1" s="1"/>
  <c r="K222" i="1"/>
  <c r="L222" i="1" s="1"/>
  <c r="K220" i="1"/>
  <c r="L220" i="1" s="1"/>
  <c r="K218" i="1"/>
  <c r="L218" i="1" s="1"/>
  <c r="K216" i="1"/>
  <c r="L216" i="1" s="1"/>
  <c r="K214" i="1"/>
  <c r="L214" i="1" s="1"/>
  <c r="K212" i="1"/>
  <c r="L212" i="1" s="1"/>
  <c r="K210" i="1"/>
  <c r="L210" i="1" s="1"/>
  <c r="K208" i="1"/>
  <c r="L208" i="1" s="1"/>
  <c r="K206" i="1"/>
  <c r="L206" i="1" s="1"/>
  <c r="K204" i="1"/>
  <c r="L204" i="1" s="1"/>
  <c r="K202" i="1"/>
  <c r="L202" i="1" s="1"/>
  <c r="K200" i="1"/>
  <c r="L200" i="1" s="1"/>
  <c r="K198" i="1"/>
  <c r="L198" i="1" s="1"/>
  <c r="K196" i="1"/>
  <c r="L196" i="1" s="1"/>
  <c r="K194" i="1"/>
  <c r="L194" i="1" s="1"/>
  <c r="K192" i="1"/>
  <c r="L192" i="1" s="1"/>
  <c r="K190" i="1"/>
  <c r="L190" i="1" s="1"/>
  <c r="K188" i="1"/>
  <c r="L188" i="1" s="1"/>
  <c r="K186" i="1"/>
  <c r="L186" i="1" s="1"/>
  <c r="K184" i="1"/>
  <c r="L184" i="1" s="1"/>
  <c r="K182" i="1"/>
  <c r="L182" i="1" s="1"/>
  <c r="K180" i="1"/>
  <c r="L180" i="1" s="1"/>
  <c r="K178" i="1"/>
  <c r="L178" i="1" s="1"/>
  <c r="K176" i="1"/>
  <c r="L176" i="1" s="1"/>
  <c r="K174" i="1"/>
  <c r="L174" i="1" s="1"/>
  <c r="K172" i="1"/>
  <c r="L172" i="1" s="1"/>
  <c r="K170" i="1"/>
  <c r="L170" i="1" s="1"/>
  <c r="K168" i="1"/>
  <c r="L168" i="1" s="1"/>
  <c r="K166" i="1"/>
  <c r="L166" i="1" s="1"/>
  <c r="K164" i="1"/>
  <c r="L164" i="1" s="1"/>
  <c r="K162" i="1"/>
  <c r="L162" i="1" s="1"/>
  <c r="K160" i="1"/>
  <c r="L160" i="1" s="1"/>
  <c r="K158" i="1"/>
  <c r="L158" i="1" s="1"/>
  <c r="K156" i="1"/>
  <c r="L156" i="1" s="1"/>
  <c r="K154" i="1"/>
  <c r="L154" i="1" s="1"/>
  <c r="K152" i="1"/>
  <c r="L152" i="1" s="1"/>
  <c r="K150" i="1"/>
  <c r="L150" i="1" s="1"/>
  <c r="K148" i="1"/>
  <c r="L148" i="1" s="1"/>
  <c r="K146" i="1"/>
  <c r="L146" i="1" s="1"/>
  <c r="K144" i="1"/>
  <c r="L144" i="1" s="1"/>
  <c r="K142" i="1"/>
  <c r="L142" i="1" s="1"/>
  <c r="K140" i="1"/>
  <c r="L140" i="1" s="1"/>
  <c r="K138" i="1"/>
  <c r="L138" i="1" s="1"/>
  <c r="K136" i="1"/>
  <c r="L136" i="1" s="1"/>
  <c r="K134" i="1"/>
  <c r="L134" i="1" s="1"/>
  <c r="K132" i="1"/>
  <c r="L132" i="1" s="1"/>
  <c r="K130" i="1"/>
  <c r="L130" i="1" s="1"/>
  <c r="K128" i="1"/>
  <c r="L128" i="1" s="1"/>
  <c r="K126" i="1"/>
  <c r="L126" i="1" s="1"/>
  <c r="K124" i="1"/>
  <c r="L124" i="1" s="1"/>
  <c r="K122" i="1"/>
  <c r="L122" i="1" s="1"/>
  <c r="K120" i="1"/>
  <c r="L120" i="1" s="1"/>
  <c r="K118" i="1"/>
  <c r="L118" i="1" s="1"/>
  <c r="K116" i="1"/>
  <c r="L116" i="1" s="1"/>
  <c r="K114" i="1"/>
  <c r="L114" i="1" s="1"/>
  <c r="K112" i="1"/>
  <c r="L112" i="1" s="1"/>
  <c r="K110" i="1"/>
  <c r="L110" i="1" s="1"/>
  <c r="K108" i="1"/>
  <c r="L108" i="1" s="1"/>
  <c r="K106" i="1"/>
  <c r="L106" i="1" s="1"/>
  <c r="K104" i="1"/>
  <c r="L104" i="1" s="1"/>
  <c r="K102" i="1"/>
  <c r="L102" i="1" s="1"/>
  <c r="K100" i="1"/>
  <c r="L100" i="1" s="1"/>
  <c r="K98" i="1"/>
  <c r="L98" i="1" s="1"/>
  <c r="K96" i="1"/>
  <c r="L96" i="1" s="1"/>
  <c r="K94" i="1"/>
  <c r="L94" i="1" s="1"/>
  <c r="K92" i="1"/>
  <c r="L92" i="1" s="1"/>
  <c r="K90" i="1"/>
  <c r="L90" i="1" s="1"/>
  <c r="K88" i="1"/>
  <c r="L88" i="1" s="1"/>
  <c r="K86" i="1"/>
  <c r="L86" i="1" s="1"/>
  <c r="K84" i="1"/>
  <c r="L84" i="1" s="1"/>
  <c r="K82" i="1"/>
  <c r="L82" i="1" s="1"/>
  <c r="J81" i="1"/>
  <c r="K81" i="1"/>
  <c r="L81" i="1" s="1"/>
  <c r="J79" i="1"/>
  <c r="K79" i="1"/>
  <c r="L79" i="1" s="1"/>
  <c r="J77" i="1"/>
  <c r="K77" i="1"/>
  <c r="L77" i="1" s="1"/>
  <c r="J75" i="1"/>
  <c r="K75" i="1"/>
  <c r="L75" i="1" s="1"/>
  <c r="J73" i="1"/>
  <c r="K73" i="1"/>
  <c r="L73" i="1" s="1"/>
  <c r="J71" i="1"/>
  <c r="K71" i="1"/>
  <c r="L71" i="1" s="1"/>
  <c r="I293" i="1"/>
  <c r="J293" i="1" s="1"/>
  <c r="J69" i="1"/>
  <c r="K69" i="1"/>
  <c r="J67" i="1"/>
  <c r="K67" i="1"/>
  <c r="L67" i="1" s="1"/>
  <c r="J65" i="1"/>
  <c r="K65" i="1"/>
  <c r="L65" i="1" s="1"/>
  <c r="J63" i="1"/>
  <c r="K63" i="1"/>
  <c r="L63" i="1" s="1"/>
  <c r="J61" i="1"/>
  <c r="K61" i="1"/>
  <c r="L61" i="1" s="1"/>
  <c r="J59" i="1"/>
  <c r="K59" i="1"/>
  <c r="L59" i="1" s="1"/>
  <c r="J57" i="1"/>
  <c r="K57" i="1"/>
  <c r="L57" i="1" s="1"/>
  <c r="J55" i="1"/>
  <c r="K55" i="1"/>
  <c r="L55" i="1" s="1"/>
  <c r="J53" i="1"/>
  <c r="K53" i="1"/>
  <c r="L53" i="1" s="1"/>
  <c r="J51" i="1"/>
  <c r="K51" i="1"/>
  <c r="L51" i="1" s="1"/>
  <c r="J49" i="1"/>
  <c r="K49" i="1"/>
  <c r="L49" i="1" s="1"/>
  <c r="J47" i="1"/>
  <c r="K47" i="1"/>
  <c r="L47" i="1" s="1"/>
  <c r="J45" i="1"/>
  <c r="K45" i="1"/>
  <c r="L45" i="1" s="1"/>
  <c r="J43" i="1"/>
  <c r="K43" i="1"/>
  <c r="L43" i="1" s="1"/>
  <c r="J41" i="1"/>
  <c r="K41" i="1"/>
  <c r="L41" i="1" s="1"/>
  <c r="J39" i="1"/>
  <c r="K39" i="1"/>
  <c r="L39" i="1" s="1"/>
  <c r="J37" i="1"/>
  <c r="K37" i="1"/>
  <c r="L37" i="1" s="1"/>
  <c r="J35" i="1"/>
  <c r="K35" i="1"/>
  <c r="L35" i="1" s="1"/>
  <c r="J33" i="1"/>
  <c r="K33" i="1"/>
  <c r="L33" i="1" s="1"/>
  <c r="J31" i="1"/>
  <c r="K31" i="1"/>
  <c r="L31" i="1" s="1"/>
  <c r="J29" i="1"/>
  <c r="K29" i="1"/>
  <c r="L29" i="1" s="1"/>
  <c r="J27" i="1"/>
  <c r="K27" i="1"/>
  <c r="L27" i="1" s="1"/>
  <c r="J25" i="1"/>
  <c r="K25" i="1"/>
  <c r="L25" i="1" s="1"/>
  <c r="J23" i="1"/>
  <c r="K23" i="1"/>
  <c r="L23" i="1" s="1"/>
  <c r="J21" i="1"/>
  <c r="K21" i="1"/>
  <c r="L21" i="1" s="1"/>
  <c r="J19" i="1"/>
  <c r="K19" i="1"/>
  <c r="L19" i="1" s="1"/>
  <c r="J17" i="1"/>
  <c r="K17" i="1"/>
  <c r="L17" i="1" s="1"/>
  <c r="J15" i="1"/>
  <c r="K15" i="1"/>
  <c r="L15" i="1" s="1"/>
  <c r="J13" i="1"/>
  <c r="K13" i="1"/>
  <c r="L13" i="1" s="1"/>
  <c r="J11" i="1"/>
  <c r="K11" i="1"/>
  <c r="L11" i="1" s="1"/>
  <c r="J9" i="1"/>
  <c r="K9" i="1"/>
  <c r="L9" i="1" s="1"/>
  <c r="J7" i="1"/>
  <c r="K7" i="1"/>
  <c r="L7" i="1" s="1"/>
  <c r="K291" i="1"/>
  <c r="L291" i="1" s="1"/>
  <c r="K289" i="1"/>
  <c r="L289" i="1" s="1"/>
  <c r="K287" i="1"/>
  <c r="L287" i="1" s="1"/>
  <c r="K285" i="1"/>
  <c r="L285" i="1" s="1"/>
  <c r="K283" i="1"/>
  <c r="L283" i="1" s="1"/>
  <c r="K281" i="1"/>
  <c r="L281" i="1" s="1"/>
  <c r="K279" i="1"/>
  <c r="L279" i="1" s="1"/>
  <c r="K277" i="1"/>
  <c r="L277" i="1" s="1"/>
  <c r="K275" i="1"/>
  <c r="L275" i="1" s="1"/>
  <c r="K273" i="1"/>
  <c r="L273" i="1" s="1"/>
  <c r="K271" i="1"/>
  <c r="L271" i="1" s="1"/>
  <c r="K269" i="1"/>
  <c r="L269" i="1" s="1"/>
  <c r="K267" i="1"/>
  <c r="L267" i="1" s="1"/>
  <c r="K265" i="1"/>
  <c r="L265" i="1" s="1"/>
  <c r="K263" i="1"/>
  <c r="L263" i="1" s="1"/>
  <c r="K261" i="1"/>
  <c r="L261" i="1" s="1"/>
  <c r="K259" i="1"/>
  <c r="L259" i="1" s="1"/>
  <c r="K257" i="1"/>
  <c r="L257" i="1" s="1"/>
  <c r="K255" i="1"/>
  <c r="L255" i="1" s="1"/>
  <c r="K253" i="1"/>
  <c r="L253" i="1" s="1"/>
  <c r="K251" i="1"/>
  <c r="L251" i="1" s="1"/>
  <c r="K249" i="1"/>
  <c r="L249" i="1" s="1"/>
  <c r="K247" i="1"/>
  <c r="L247" i="1" s="1"/>
  <c r="K245" i="1"/>
  <c r="L245" i="1" s="1"/>
  <c r="K243" i="1"/>
  <c r="L243" i="1" s="1"/>
  <c r="K241" i="1"/>
  <c r="L241" i="1" s="1"/>
  <c r="K239" i="1"/>
  <c r="L239" i="1" s="1"/>
  <c r="K237" i="1"/>
  <c r="L237" i="1" s="1"/>
  <c r="K235" i="1"/>
  <c r="L235" i="1" s="1"/>
  <c r="K233" i="1"/>
  <c r="L233" i="1" s="1"/>
  <c r="K231" i="1"/>
  <c r="L231" i="1" s="1"/>
  <c r="K229" i="1"/>
  <c r="L229" i="1" s="1"/>
  <c r="K227" i="1"/>
  <c r="L227" i="1" s="1"/>
  <c r="K225" i="1"/>
  <c r="L225" i="1" s="1"/>
  <c r="K223" i="1"/>
  <c r="L223" i="1" s="1"/>
  <c r="K221" i="1"/>
  <c r="L221" i="1" s="1"/>
  <c r="K219" i="1"/>
  <c r="L219" i="1" s="1"/>
  <c r="K217" i="1"/>
  <c r="L217" i="1" s="1"/>
  <c r="K215" i="1"/>
  <c r="L215" i="1" s="1"/>
  <c r="K213" i="1"/>
  <c r="L213" i="1" s="1"/>
  <c r="K211" i="1"/>
  <c r="L211" i="1" s="1"/>
  <c r="K209" i="1"/>
  <c r="L209" i="1" s="1"/>
  <c r="K207" i="1"/>
  <c r="L207" i="1" s="1"/>
  <c r="K205" i="1"/>
  <c r="L205" i="1" s="1"/>
  <c r="K203" i="1"/>
  <c r="L203" i="1" s="1"/>
  <c r="K201" i="1"/>
  <c r="L201" i="1" s="1"/>
  <c r="K199" i="1"/>
  <c r="L199" i="1" s="1"/>
  <c r="K197" i="1"/>
  <c r="L197" i="1" s="1"/>
  <c r="K195" i="1"/>
  <c r="L195" i="1" s="1"/>
  <c r="K193" i="1"/>
  <c r="L193" i="1" s="1"/>
  <c r="K191" i="1"/>
  <c r="L191" i="1" s="1"/>
  <c r="K189" i="1"/>
  <c r="L189" i="1" s="1"/>
  <c r="K187" i="1"/>
  <c r="L187" i="1" s="1"/>
  <c r="K185" i="1"/>
  <c r="L185" i="1" s="1"/>
  <c r="K183" i="1"/>
  <c r="L183" i="1" s="1"/>
  <c r="K181" i="1"/>
  <c r="L181" i="1" s="1"/>
  <c r="K179" i="1"/>
  <c r="L179" i="1" s="1"/>
  <c r="K177" i="1"/>
  <c r="L177" i="1" s="1"/>
  <c r="K175" i="1"/>
  <c r="L175" i="1" s="1"/>
  <c r="K173" i="1"/>
  <c r="L173" i="1" s="1"/>
  <c r="K171" i="1"/>
  <c r="L171" i="1" s="1"/>
  <c r="K169" i="1"/>
  <c r="L169" i="1" s="1"/>
  <c r="K167" i="1"/>
  <c r="L167" i="1" s="1"/>
  <c r="K165" i="1"/>
  <c r="L165" i="1" s="1"/>
  <c r="K163" i="1"/>
  <c r="L163" i="1" s="1"/>
  <c r="K161" i="1"/>
  <c r="L161" i="1" s="1"/>
  <c r="K159" i="1"/>
  <c r="L159" i="1" s="1"/>
  <c r="K157" i="1"/>
  <c r="L157" i="1" s="1"/>
  <c r="K155" i="1"/>
  <c r="L155" i="1" s="1"/>
  <c r="K153" i="1"/>
  <c r="L153" i="1" s="1"/>
  <c r="K151" i="1"/>
  <c r="L151" i="1" s="1"/>
  <c r="K149" i="1"/>
  <c r="L149" i="1" s="1"/>
  <c r="K147" i="1"/>
  <c r="L147" i="1" s="1"/>
  <c r="K145" i="1"/>
  <c r="L145" i="1" s="1"/>
  <c r="K143" i="1"/>
  <c r="L143" i="1" s="1"/>
  <c r="K141" i="1"/>
  <c r="L141" i="1" s="1"/>
  <c r="K139" i="1"/>
  <c r="L139" i="1" s="1"/>
  <c r="K137" i="1"/>
  <c r="L137" i="1" s="1"/>
  <c r="K135" i="1"/>
  <c r="L135" i="1" s="1"/>
  <c r="K133" i="1"/>
  <c r="L133" i="1" s="1"/>
  <c r="K131" i="1"/>
  <c r="L131" i="1" s="1"/>
  <c r="K129" i="1"/>
  <c r="L129" i="1" s="1"/>
  <c r="K127" i="1"/>
  <c r="L127" i="1" s="1"/>
  <c r="K125" i="1"/>
  <c r="L125" i="1" s="1"/>
  <c r="K123" i="1"/>
  <c r="L123" i="1" s="1"/>
  <c r="K121" i="1"/>
  <c r="L121" i="1" s="1"/>
  <c r="K119" i="1"/>
  <c r="L119" i="1" s="1"/>
  <c r="K117" i="1"/>
  <c r="L117" i="1" s="1"/>
  <c r="K115" i="1"/>
  <c r="L115" i="1" s="1"/>
  <c r="K113" i="1"/>
  <c r="L113" i="1" s="1"/>
  <c r="K111" i="1"/>
  <c r="L111" i="1" s="1"/>
  <c r="K109" i="1"/>
  <c r="L109" i="1" s="1"/>
  <c r="K107" i="1"/>
  <c r="L107" i="1" s="1"/>
  <c r="K105" i="1"/>
  <c r="L105" i="1" s="1"/>
  <c r="K103" i="1"/>
  <c r="L103" i="1" s="1"/>
  <c r="K101" i="1"/>
  <c r="L101" i="1" s="1"/>
  <c r="K99" i="1"/>
  <c r="L99" i="1" s="1"/>
  <c r="K97" i="1"/>
  <c r="L97" i="1" s="1"/>
  <c r="K95" i="1"/>
  <c r="L95" i="1" s="1"/>
  <c r="K93" i="1"/>
  <c r="L93" i="1" s="1"/>
  <c r="K91" i="1"/>
  <c r="L91" i="1" s="1"/>
  <c r="K89" i="1"/>
  <c r="L89" i="1" s="1"/>
  <c r="K87" i="1"/>
  <c r="L87" i="1" s="1"/>
  <c r="K85" i="1"/>
  <c r="L85" i="1" s="1"/>
  <c r="K83" i="1"/>
  <c r="L83" i="1" s="1"/>
  <c r="K293" i="1" l="1"/>
  <c r="L293" i="1" s="1"/>
  <c r="L69" i="1"/>
</calcChain>
</file>

<file path=xl/comments1.xml><?xml version="1.0" encoding="utf-8"?>
<comments xmlns="http://schemas.openxmlformats.org/spreadsheetml/2006/main">
  <authors>
    <author>sbarnes</author>
  </authors>
  <commentList>
    <comment ref="M5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Code 99 Line 110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 No].&amp;[9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<sst xmlns="http://schemas.openxmlformats.org/spreadsheetml/2006/main" count="1771" uniqueCount="697">
  <si>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</si>
  <si>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</si>
  <si>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</si>
  <si>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</si>
  <si>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</si>
  <si>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</si>
  <si>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</si>
  <si>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</si>
  <si>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</si>
  <si>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</si>
  <si>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</si>
  <si>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</si>
  <si>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</si>
  <si>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</si>
  <si>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</si>
  <si>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</si>
  <si>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</si>
  <si>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</si>
  <si>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</si>
  <si>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</si>
  <si>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</si>
  <si>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</si>
  <si>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</si>
  <si>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</si>
  <si>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</si>
  <si>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</si>
  <si>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</si>
  <si>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</si>
  <si>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</si>
  <si>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</si>
  <si>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</si>
  <si>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</si>
  <si>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</si>
  <si>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</si>
  <si>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</si>
  <si>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</si>
  <si>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</si>
  <si>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</si>
  <si>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</si>
  <si>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</si>
  <si>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</si>
  <si>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</si>
  <si>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</si>
  <si>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</si>
  <si>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</si>
  <si>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</si>
  <si>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</si>
  <si>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</si>
  <si>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</si>
  <si>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</si>
  <si>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</si>
  <si>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</si>
  <si>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</si>
  <si>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</si>
  <si>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</si>
  <si>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</si>
  <si>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</si>
  <si>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</si>
  <si>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</si>
  <si>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</si>
  <si>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</si>
  <si>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</si>
  <si>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</si>
  <si>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</si>
  <si>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</si>
  <si>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</si>
  <si>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</si>
  <si>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</si>
  <si>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</si>
  <si>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</si>
  <si>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</si>
  <si>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</si>
  <si>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</si>
  <si>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</si>
  <si>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</si>
  <si>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</si>
  <si>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</si>
  <si>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</si>
  <si>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</si>
  <si>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</si>
  <si>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</si>
  <si>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</si>
  <si>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</si>
  <si>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</si>
  <si>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</si>
  <si>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</si>
  <si>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</si>
  <si>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</si>
  <si>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</si>
  <si>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</si>
  <si>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</si>
  <si>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</si>
  <si>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</si>
  <si>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</si>
  <si>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</si>
  <si>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</si>
  <si>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</si>
  <si>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</si>
  <si>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</si>
  <si>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</si>
  <si>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</si>
  <si>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</si>
  <si>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</si>
  <si>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</si>
  <si>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</si>
  <si>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</si>
  <si>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</si>
  <si>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</si>
  <si>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</si>
  <si>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</si>
  <si>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</si>
  <si>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</si>
  <si>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</si>
  <si>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</si>
  <si>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</si>
  <si>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</si>
  <si>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</si>
  <si>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</si>
  <si>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</si>
  <si>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</si>
  <si>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</si>
  <si>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</si>
  <si>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</si>
  <si>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</si>
  <si>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</si>
  <si>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</si>
  <si>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</si>
  <si>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</si>
  <si>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</si>
  <si>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</si>
  <si>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</si>
  <si>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</si>
  <si>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</si>
  <si>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</si>
  <si>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</si>
  <si>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</si>
  <si>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</si>
  <si>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</si>
  <si>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</si>
  <si>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</si>
  <si>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</si>
  <si>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</si>
  <si>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</si>
  <si>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</si>
  <si>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</si>
  <si>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</si>
  <si>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</si>
  <si>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</si>
  <si>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</si>
  <si>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</si>
  <si>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</si>
  <si>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</si>
  <si>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</si>
  <si>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</si>
  <si>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</si>
  <si>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</si>
  <si>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</si>
  <si>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</si>
  <si>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</si>
  <si>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</si>
  <si>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</si>
  <si>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</si>
  <si>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</si>
  <si>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</si>
  <si>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</si>
  <si>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</si>
  <si>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</si>
  <si>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</si>
  <si>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</si>
  <si>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</si>
  <si>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</si>
  <si>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</si>
  <si>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</si>
  <si>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</si>
  <si>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</si>
  <si>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</si>
  <si>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</si>
  <si>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</si>
  <si>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</si>
  <si>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</si>
  <si>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</si>
  <si>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</si>
  <si>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</si>
  <si>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</si>
  <si>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</si>
  <si>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</si>
  <si>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</si>
  <si>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</si>
  <si>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</si>
  <si>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</si>
  <si>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</si>
  <si>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</si>
  <si>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</si>
  <si>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</si>
  <si>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</si>
  <si>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</si>
  <si>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</si>
  <si>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</si>
  <si>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</si>
  <si>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</si>
  <si>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</si>
  <si>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</si>
  <si>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</si>
  <si>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</si>
  <si>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</si>
  <si>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</si>
  <si>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</si>
  <si>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</si>
  <si>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</si>
  <si>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</si>
  <si>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</si>
  <si>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</si>
  <si>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</si>
  <si>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</si>
  <si>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</si>
  <si>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</si>
  <si>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</si>
  <si>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</si>
  <si>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</si>
  <si>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</si>
  <si>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</si>
  <si>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</si>
  <si>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</si>
  <si>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</si>
  <si>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</si>
  <si>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</si>
  <si>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</si>
  <si>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</si>
  <si>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</si>
  <si>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</si>
  <si>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</si>
  <si>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</si>
  <si>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</si>
  <si>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</si>
  <si>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</si>
  <si>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</si>
  <si>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</si>
  <si>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</si>
  <si>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</si>
  <si>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</si>
  <si>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</si>
  <si>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</si>
  <si>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</si>
  <si>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</si>
  <si>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</si>
  <si>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</si>
  <si>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</si>
  <si>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</si>
  <si>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</si>
  <si>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</si>
  <si>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</si>
  <si>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</si>
  <si>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</si>
  <si>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</si>
  <si>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</si>
  <si>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</si>
  <si>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</si>
  <si>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</si>
  <si>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</si>
  <si>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</si>
  <si>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</si>
  <si>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</si>
  <si>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</si>
  <si>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</si>
  <si>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</si>
  <si>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</si>
  <si>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</si>
  <si>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</si>
  <si>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</si>
  <si>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</si>
  <si>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</si>
  <si>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</si>
  <si>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</si>
  <si>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</si>
  <si>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</si>
  <si>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</si>
  <si>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</si>
  <si>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</si>
  <si>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</si>
  <si>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</si>
  <si>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</si>
  <si>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</si>
  <si>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</si>
  <si>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</si>
  <si>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</si>
  <si>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</si>
  <si>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</si>
  <si>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</si>
  <si>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</si>
  <si>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</si>
  <si>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</si>
  <si>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</si>
  <si>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</si>
  <si>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</si>
  <si>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</si>
  <si>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</si>
  <si>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</si>
  <si>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</si>
  <si>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</si>
  <si>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</si>
  <si>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</si>
  <si>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</si>
  <si>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</si>
  <si>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</si>
  <si>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</si>
  <si>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</si>
  <si>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</si>
  <si>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</si>
  <si>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</si>
  <si>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</si>
  <si>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</si>
  <si>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</si>
  <si>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</si>
  <si>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</si>
  <si>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</si>
  <si>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</si>
  <si>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</si>
  <si>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</si>
  <si>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</si>
  <si>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</si>
  <si>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</si>
  <si>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</si>
  <si>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</si>
  <si>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</si>
  <si>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</si>
  <si>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</si>
  <si>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</si>
  <si>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</si>
  <si>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</si>
  <si>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</si>
  <si>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</si>
  <si>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</si>
  <si>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</si>
  <si>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</si>
  <si>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</si>
  <si>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</si>
  <si>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</si>
  <si>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</si>
  <si>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</si>
  <si>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</si>
  <si>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</si>
  <si>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</si>
  <si>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</si>
  <si>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</si>
  <si>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</si>
  <si>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</si>
  <si>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</si>
  <si>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</si>
  <si>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</si>
  <si>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</si>
  <si>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</si>
  <si>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</si>
  <si>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</si>
  <si>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</si>
  <si>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</si>
  <si>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</si>
  <si>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</si>
  <si>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</si>
  <si>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</si>
  <si>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</si>
  <si>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</si>
  <si>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</si>
  <si>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</si>
  <si>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</si>
  <si>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</si>
  <si>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</si>
  <si>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</si>
  <si>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</si>
  <si>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</si>
  <si>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</si>
  <si>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</si>
  <si>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</si>
  <si>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</si>
  <si>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</si>
  <si>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</si>
  <si>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</si>
  <si>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</si>
  <si>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</si>
  <si>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</si>
  <si>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</si>
  <si>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</si>
  <si>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</si>
  <si>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</si>
  <si>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</si>
  <si>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</si>
  <si>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</si>
  <si>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</si>
  <si>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</si>
  <si>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</si>
  <si>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</si>
  <si>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</si>
  <si>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</si>
  <si>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</si>
  <si>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</si>
  <si>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</si>
  <si>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</si>
  <si>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</si>
  <si>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</si>
  <si>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</si>
  <si>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</si>
  <si>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</si>
  <si>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</si>
  <si>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</si>
  <si>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</si>
  <si>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</si>
  <si>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</si>
  <si>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</si>
  <si>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</si>
  <si>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</si>
  <si>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</si>
  <si>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</si>
  <si>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</si>
  <si>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</si>
  <si>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</si>
  <si>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</si>
  <si>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</si>
  <si>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</si>
  <si>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</si>
  <si>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</si>
  <si>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</si>
  <si>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</si>
  <si>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</si>
  <si>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</si>
  <si>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</si>
  <si>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</si>
  <si>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</si>
  <si>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</si>
  <si>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</si>
  <si>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</si>
  <si>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</si>
  <si>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</si>
  <si>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</si>
  <si>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</si>
  <si>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</si>
  <si>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</si>
  <si>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</si>
  <si>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</si>
  <si>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</si>
  <si>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</si>
  <si>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</si>
  <si>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</si>
  <si>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</si>
  <si>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</si>
  <si>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</si>
  <si>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</si>
  <si>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</si>
  <si>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</si>
  <si>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</si>
  <si>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</si>
  <si>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</si>
  <si>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</si>
  <si>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</si>
  <si>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</si>
  <si>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</si>
  <si>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</si>
  <si>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</si>
  <si>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</si>
  <si>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</si>
  <si>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</si>
  <si>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</si>
  <si>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</si>
  <si>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</si>
  <si>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</si>
  <si>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</si>
  <si>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</si>
  <si>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</si>
  <si>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</si>
  <si>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</si>
  <si>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</si>
  <si>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</si>
  <si>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</si>
  <si>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</si>
  <si>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</si>
  <si>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</si>
  <si>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</si>
  <si>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</si>
  <si>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</si>
  <si>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</si>
  <si>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</si>
  <si>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</si>
  <si>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</si>
  <si>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</si>
  <si>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</si>
  <si>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</si>
  <si>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</si>
  <si>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</si>
  <si>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</si>
  <si>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</si>
  <si>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</si>
  <si>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</si>
  <si>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</si>
  <si>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</si>
  <si>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</si>
  <si>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</si>
  <si>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</si>
  <si>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</si>
  <si>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</si>
  <si>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</si>
  <si>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</si>
  <si>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</si>
  <si>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</si>
  <si>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</si>
  <si>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</si>
  <si>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</si>
  <si>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</si>
  <si>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</si>
  <si>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</si>
  <si>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</si>
  <si>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</si>
  <si>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</si>
  <si>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</si>
  <si>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</si>
  <si>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</si>
  <si>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</si>
  <si>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</si>
  <si>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</si>
  <si>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</si>
  <si>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</si>
  <si>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</si>
  <si>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</si>
  <si>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</si>
  <si>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</si>
  <si>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</si>
  <si>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</si>
  <si>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</si>
  <si>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</si>
  <si>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</si>
  <si>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</si>
  <si>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</si>
  <si>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</si>
  <si>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</si>
  <si>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</si>
  <si>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</si>
  <si>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</si>
  <si>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</si>
  <si>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</si>
  <si>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</si>
  <si>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</si>
  <si>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</si>
  <si>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</si>
  <si>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</si>
  <si>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</si>
  <si>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</si>
  <si>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</si>
  <si>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</si>
  <si>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</si>
  <si>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</si>
  <si>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</si>
  <si>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</si>
  <si>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</si>
  <si>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</si>
  <si>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</si>
  <si>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</si>
  <si>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</si>
  <si>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</si>
  <si>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</si>
  <si>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</si>
  <si>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</si>
  <si>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</si>
  <si>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</si>
  <si>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</si>
  <si>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</si>
  <si>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</si>
  <si>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</si>
  <si>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</si>
  <si>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</si>
  <si>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</si>
  <si>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</si>
  <si>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</si>
  <si>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</si>
  <si>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</si>
  <si>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</si>
  <si>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</si>
  <si>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</si>
  <si>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</si>
  <si>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</si>
  <si>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</si>
  <si>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</si>
  <si>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</si>
  <si>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</si>
  <si>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</si>
  <si>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</si>
  <si>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</si>
  <si>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</si>
  <si>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</si>
  <si>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</si>
  <si>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</si>
  <si>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</si>
  <si>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</si>
  <si>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</si>
  <si>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</si>
  <si>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</si>
  <si>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</si>
  <si>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</si>
  <si>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</si>
  <si>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</si>
  <si>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</si>
  <si>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</si>
  <si>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</si>
  <si>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</si>
  <si>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</si>
  <si>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</si>
  <si>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</si>
  <si>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</si>
  <si>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</si>
  <si>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</si>
  <si>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</si>
  <si>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</si>
  <si>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</si>
  <si>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</si>
  <si>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</si>
  <si>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</si>
  <si>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</si>
  <si>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</si>
  <si>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</si>
  <si>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</si>
  <si>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</si>
  <si>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</si>
  <si>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</si>
  <si>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</si>
  <si>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</si>
  <si>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</si>
  <si>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</si>
  <si>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</si>
  <si>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</si>
  <si>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</si>
  <si>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</si>
  <si>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</si>
  <si>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</si>
  <si>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</si>
  <si>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</si>
  <si>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</si>
  <si>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</si>
  <si>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</si>
  <si>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</si>
  <si>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</si>
  <si>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</si>
  <si>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</si>
  <si>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</si>
  <si>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</si>
  <si>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</si>
  <si>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</si>
  <si>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</si>
  <si>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</si>
  <si>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</si>
  <si>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</si>
  <si>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</si>
  <si>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</si>
  <si>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</si>
  <si>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</si>
  <si>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</si>
  <si>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</si>
  <si>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</si>
  <si>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</si>
  <si>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</si>
  <si>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</si>
  <si>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</si>
  <si>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</si>
  <si>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</si>
  <si>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</si>
  <si>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</si>
  <si>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</si>
  <si>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</si>
  <si>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</si>
  <si>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</si>
  <si>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</si>
  <si>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Actual</t>
  </si>
  <si>
    <t>MF Line</t>
  </si>
  <si>
    <t>16</t>
  </si>
  <si>
    <t>62</t>
  </si>
  <si>
    <t>63</t>
  </si>
  <si>
    <t>110</t>
  </si>
  <si>
    <t>Fund No</t>
  </si>
  <si>
    <t>99</t>
  </si>
  <si>
    <t>USD#</t>
  </si>
  <si>
    <t>USD Name</t>
  </si>
  <si>
    <t>County Name</t>
  </si>
  <si>
    <t>2010-11</t>
  </si>
  <si>
    <t>Capital Outlay</t>
  </si>
  <si>
    <t>Expend.</t>
  </si>
  <si>
    <t>B&amp;I Fund 1</t>
  </si>
  <si>
    <t>Expend</t>
  </si>
  <si>
    <t>B&amp;I Fund 2</t>
  </si>
  <si>
    <t>Total</t>
  </si>
  <si>
    <t>Col 1</t>
  </si>
  <si>
    <t>Col 2</t>
  </si>
  <si>
    <t>Col 4</t>
  </si>
  <si>
    <t>Col 5</t>
  </si>
  <si>
    <t>FTE</t>
  </si>
  <si>
    <t>Enroll.</t>
  </si>
  <si>
    <t>Col 3</t>
  </si>
  <si>
    <t>Per Pupil</t>
  </si>
  <si>
    <t>Total Expend</t>
  </si>
  <si>
    <t>TOTALS</t>
  </si>
  <si>
    <t>Capital Outlay Fund</t>
  </si>
  <si>
    <t>Bond &amp; Int Fund</t>
  </si>
  <si>
    <t>All 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</si>
</sst>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/>
    <xf numFmtId="3" fontId="0" fillId="0" borderId="0" xfId="0" applyNumberFormat="1"/>
    <xf numFmtId="3" fontId="0" fillId="0" borderId="0" xfId="0" pivotButton="1" applyNumberForma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/>
    <xf numFmtId="0" fontId="22" fillId="0" borderId="0" xfId="0" applyFont="1"/>
    <xf numFmtId="3" fontId="23" fillId="0" borderId="10" xfId="0" applyNumberFormat="1" applyFont="1" applyBorder="1"/>
    <xf numFmtId="164" fontId="22" fillId="0" borderId="10" xfId="42" applyNumberFormat="1" applyFont="1" applyFill="1" applyBorder="1"/>
    <xf numFmtId="3" fontId="23" fillId="0" borderId="0" xfId="0" applyNumberFormat="1" applyFont="1"/>
    <xf numFmtId="164" fontId="22" fillId="0" borderId="0" xfId="42" applyNumberFormat="1" applyFont="1" applyFill="1"/>
    <xf numFmtId="0" fontId="22" fillId="0" borderId="11" xfId="0" applyFont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horizontal="center"/>
    </xf>
    <xf numFmtId="164" fontId="22" fillId="0" borderId="0" xfId="0" applyNumberFormat="1" applyFont="1"/>
    <xf numFmtId="164" fontId="22" fillId="0" borderId="0" xfId="42" applyNumberFormat="1" applyFont="1" applyFill="1" applyBorder="1"/>
    <xf numFmtId="3" fontId="23" fillId="0" borderId="0" xfId="0" applyNumberFormat="1" applyFont="1" applyBorder="1"/>
  </cellXfs>
  <cellStyles count="62">
    <cellStyle name="20% - Accent1" xfId="18" builtinId="30" customBuiltin="1"/>
    <cellStyle name="20% - Accent1 2" xfId="50"/>
    <cellStyle name="20% - Accent2" xfId="22" builtinId="34" customBuiltin="1"/>
    <cellStyle name="20% - Accent2 2" xfId="52"/>
    <cellStyle name="20% - Accent3" xfId="26" builtinId="38" customBuiltin="1"/>
    <cellStyle name="20% - Accent3 2" xfId="54"/>
    <cellStyle name="20% - Accent4" xfId="30" builtinId="42" customBuiltin="1"/>
    <cellStyle name="20% - Accent4 2" xfId="56"/>
    <cellStyle name="20% - Accent5" xfId="34" builtinId="46" customBuiltin="1"/>
    <cellStyle name="20% - Accent5 2" xfId="58"/>
    <cellStyle name="20% - Accent6" xfId="38" builtinId="50" customBuiltin="1"/>
    <cellStyle name="20% - Accent6 2" xfId="60"/>
    <cellStyle name="40% - Accent1" xfId="19" builtinId="31" customBuiltin="1"/>
    <cellStyle name="40% - Accent1 2" xfId="51"/>
    <cellStyle name="40% - Accent2" xfId="23" builtinId="35" customBuiltin="1"/>
    <cellStyle name="40% - Accent2 2" xfId="53"/>
    <cellStyle name="40% - Accent3" xfId="27" builtinId="39" customBuiltin="1"/>
    <cellStyle name="40% - Accent3 2" xfId="55"/>
    <cellStyle name="40% - Accent4" xfId="31" builtinId="43" customBuiltin="1"/>
    <cellStyle name="40% - Accent4 2" xfId="57"/>
    <cellStyle name="40% - Accent5" xfId="35" builtinId="47" customBuiltin="1"/>
    <cellStyle name="40% - Accent5 2" xfId="59"/>
    <cellStyle name="40% - Accent6" xfId="39" builtinId="51" customBuiltin="1"/>
    <cellStyle name="40% - Accent6 2" xfId="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urrency 2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7"/>
    <cellStyle name="Normal 4" xfId="48"/>
    <cellStyle name="Normal 5" xfId="41"/>
    <cellStyle name="Note 2" xfId="46"/>
    <cellStyle name="Note 3" xfId="49"/>
    <cellStyle name="Output" xfId="10" builtinId="21" customBuiltin="1"/>
    <cellStyle name="Percent 2" xfId="44"/>
    <cellStyle name="Title" xfId="1" builtinId="15" customBuiltin="1"/>
    <cellStyle name="Total" xfId="16" builtinId="25" customBuiltin="1"/>
    <cellStyle name="Warning Tex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barnes" refreshedDate="40843.661401273152" createdVersion="4" refreshedVersion="4" minRefreshableVersion="3" recordCount="0" supportSubquery="1" supportAdvancedDrill="1">
  <cacheSource type="external" connectionId="1"/>
  <cacheFields count="15">
    <cacheField name="[Districts].[District].[District]" caption="District" numFmtId="0" hierarchy="4" level="1" mappingCount="6">
      <sharedItems count="286">
        <s v="[Districts].[District].&amp;[D0101]" c="D0101" cp="6">
          <x/>
          <x/>
          <x/>
          <x/>
          <x/>
          <x/>
        </s>
        <s v="[Districts].[District].&amp;[D0102]" c="D0102" cp="6">
          <x v="1"/>
          <x v="1"/>
          <x v="1"/>
          <x v="1"/>
          <x/>
          <x/>
        </s>
        <s v="[Districts].[District].&amp;[D0103]" c="D0103" cp="6">
          <x v="2"/>
          <x v="2"/>
          <x v="2"/>
          <x v="2"/>
          <x/>
          <x/>
        </s>
        <s v="[Districts].[District].&amp;[D0105]" c="D0105" cp="6">
          <x v="3"/>
          <x v="3"/>
          <x v="3"/>
          <x v="3"/>
          <x/>
          <x/>
        </s>
        <s v="[Districts].[District].&amp;[D0106]" c="D0106" cp="6">
          <x v="4"/>
          <x v="4"/>
          <x v="4"/>
          <x v="3"/>
          <x/>
          <x/>
        </s>
        <s v="[Districts].[District].&amp;[D0107]" c="D0107" cp="6">
          <x v="5"/>
          <x v="5"/>
          <x v="5"/>
          <x v="4"/>
          <x/>
          <x/>
        </s>
        <s v="[Districts].[District].&amp;[D0108]" c="D0108" cp="6">
          <x v="6"/>
          <x v="6"/>
          <x v="6"/>
          <x v="4"/>
          <x/>
          <x/>
        </s>
        <s v="[Districts].[District].&amp;[D0109]" c="D0109" cp="6">
          <x v="7"/>
          <x v="7"/>
          <x v="7"/>
          <x v="4"/>
          <x/>
          <x/>
        </s>
        <s v="[Districts].[District].&amp;[D0110]" c="D0110" cp="6">
          <x v="8"/>
          <x v="8"/>
          <x v="8"/>
          <x v="4"/>
          <x/>
          <x/>
        </s>
        <s v="[Districts].[District].&amp;[D0111]" c="D0111" cp="6">
          <x v="9"/>
          <x v="9"/>
          <x v="9"/>
          <x v="4"/>
          <x/>
          <x/>
        </s>
        <s v="[Districts].[District].&amp;[D0112]" c="D0112" cp="6">
          <x v="10"/>
          <x v="10"/>
          <x v="10"/>
          <x v="4"/>
          <x/>
          <x/>
        </s>
        <s v="[Districts].[District].&amp;[D0113]" c="D0113" cp="6">
          <x v="11"/>
          <x v="11"/>
          <x v="11"/>
          <x v="4"/>
          <x/>
          <x/>
        </s>
        <s v="[Districts].[District].&amp;[D0114]" c="D0114" cp="6">
          <x v="9"/>
          <x v="9"/>
          <x v="12"/>
          <x v="4"/>
          <x/>
          <x/>
        </s>
        <s v="[Districts].[District].&amp;[D0115]" c="D0115" cp="6">
          <x v="11"/>
          <x v="11"/>
          <x v="13"/>
          <x v="4"/>
          <x/>
          <x/>
        </s>
        <s v="[Districts].[District].&amp;[D0200]" c="D0200" cp="6">
          <x v="12"/>
          <x v="12"/>
          <x v="14"/>
          <x v="1"/>
          <x/>
          <x/>
        </s>
        <s v="[Districts].[District].&amp;[D0202]" c="D0202" cp="6">
          <x v="13"/>
          <x v="13"/>
          <x v="15"/>
          <x v="4"/>
          <x/>
          <x/>
        </s>
        <s v="[Districts].[District].&amp;[D0203]" c="D0203" cp="6">
          <x v="13"/>
          <x v="13"/>
          <x v="16"/>
          <x v="4"/>
          <x v="1"/>
          <x/>
        </s>
        <s v="[Districts].[District].&amp;[D0204]" c="D0204" cp="6">
          <x v="13"/>
          <x v="13"/>
          <x v="17"/>
          <x v="4"/>
          <x v="1"/>
          <x/>
        </s>
        <s v="[Districts].[District].&amp;[D0205]" c="D0205" cp="6">
          <x v="14"/>
          <x v="14"/>
          <x v="18"/>
          <x v="4"/>
          <x v="2"/>
          <x/>
        </s>
        <s v="[Districts].[District].&amp;[D0206]" c="D0206" cp="6">
          <x v="14"/>
          <x v="14"/>
          <x v="19"/>
          <x v="4"/>
          <x v="2"/>
          <x/>
        </s>
        <s v="[Districts].[District].&amp;[D0207]" c="D0207" cp="6">
          <x v="15"/>
          <x v="15"/>
          <x v="20"/>
          <x v="4"/>
          <x v="3"/>
          <x/>
        </s>
        <s v="[Districts].[District].&amp;[D0208]" c="D0208" cp="6">
          <x v="16"/>
          <x v="16"/>
          <x v="21"/>
          <x v="2"/>
          <x/>
          <x/>
        </s>
        <s v="[Districts].[District].&amp;[D0209]" c="D0209" cp="6">
          <x v="17"/>
          <x v="17"/>
          <x v="22"/>
          <x v="1"/>
          <x/>
          <x/>
        </s>
        <s v="[Districts].[District].&amp;[D0210]" c="D0210" cp="6">
          <x v="17"/>
          <x v="17"/>
          <x v="23"/>
          <x v="1"/>
          <x/>
          <x/>
        </s>
        <s v="[Districts].[District].&amp;[D0211]" c="D0211" cp="6">
          <x v="18"/>
          <x v="18"/>
          <x v="24"/>
          <x v="4"/>
          <x v="4"/>
          <x/>
        </s>
        <s v="[Districts].[District].&amp;[D0212]" c="D0212" cp="6">
          <x v="18"/>
          <x v="18"/>
          <x v="25"/>
          <x v="4"/>
          <x v="4"/>
          <x/>
        </s>
        <s v="[Districts].[District].&amp;[D0214]" c="D0214" cp="6">
          <x v="19"/>
          <x v="19"/>
          <x v="26"/>
          <x v="4"/>
          <x/>
          <x/>
        </s>
        <s v="[Districts].[District].&amp;[D0215]" c="D0215" cp="6">
          <x v="20"/>
          <x v="20"/>
          <x v="27"/>
          <x v="1"/>
          <x/>
          <x/>
        </s>
        <s v="[Districts].[District].&amp;[D0216]" c="D0216" cp="6">
          <x v="20"/>
          <x v="20"/>
          <x v="28"/>
          <x v="1"/>
          <x/>
          <x/>
        </s>
        <s v="[Districts].[District].&amp;[D0217]" c="D0217" cp="6">
          <x v="21"/>
          <x v="21"/>
          <x v="29"/>
          <x v="1"/>
          <x/>
          <x/>
        </s>
        <s v="[Districts].[District].&amp;[D0218]" c="D0218" cp="6">
          <x v="21"/>
          <x v="21"/>
          <x v="30"/>
          <x v="1"/>
          <x/>
          <x/>
        </s>
        <s v="[Districts].[District].&amp;[D0219]" c="D0219" cp="6">
          <x v="22"/>
          <x v="22"/>
          <x v="31"/>
          <x v="1"/>
          <x/>
          <x/>
        </s>
        <s v="[Districts].[District].&amp;[D0220]" c="D0220" cp="6">
          <x v="22"/>
          <x v="22"/>
          <x v="32"/>
          <x v="1"/>
          <x/>
          <x/>
        </s>
        <s v="[Districts].[District].&amp;[D0223]" c="D0223" cp="6">
          <x v="6"/>
          <x v="6"/>
          <x v="33"/>
          <x v="5"/>
          <x v="5"/>
          <x/>
        </s>
        <s v="[Districts].[District].&amp;[D0224]" c="D0224" cp="6">
          <x v="6"/>
          <x v="6"/>
          <x v="34"/>
          <x v="5"/>
          <x v="6"/>
          <x/>
        </s>
        <s v="[Districts].[District].&amp;[D0225]" c="D0225" cp="6">
          <x v="23"/>
          <x v="23"/>
          <x v="35"/>
          <x v="4"/>
          <x/>
          <x/>
        </s>
        <s v="[Districts].[District].&amp;[D0226]" c="D0226" cp="6">
          <x v="23"/>
          <x v="23"/>
          <x v="36"/>
          <x v="1"/>
          <x/>
          <x/>
        </s>
        <s v="[Districts].[District].&amp;[D0227]" c="D0227" cp="6">
          <x v="24"/>
          <x v="24"/>
          <x v="37"/>
          <x v="1"/>
          <x/>
          <x/>
        </s>
        <s v="[Districts].[District].&amp;[D0229]" c="D0229" cp="6">
          <x v="25"/>
          <x v="25"/>
          <x v="38"/>
          <x v="3"/>
          <x/>
          <x/>
        </s>
        <s v="[Districts].[District].&amp;[D0230]" c="D0230" cp="6">
          <x v="25"/>
          <x v="25"/>
          <x v="39"/>
          <x v="4"/>
          <x v="7"/>
          <x/>
        </s>
        <s v="[Districts].[District].&amp;[D0231]" c="D0231" cp="6">
          <x v="25"/>
          <x v="25"/>
          <x v="40"/>
          <x v="3"/>
          <x v="7"/>
          <x/>
        </s>
        <s v="[Districts].[District].&amp;[D0232]" c="D0232" cp="6">
          <x v="25"/>
          <x v="25"/>
          <x v="41"/>
          <x v="4"/>
          <x v="7"/>
          <x/>
        </s>
        <s v="[Districts].[District].&amp;[D0233]" c="D0233" cp="6">
          <x v="25"/>
          <x v="25"/>
          <x v="42"/>
          <x v="4"/>
          <x v="7"/>
          <x/>
        </s>
        <s v="[Districts].[District].&amp;[D0234]" c="D0234" cp="6">
          <x v="26"/>
          <x v="26"/>
          <x v="43"/>
          <x v="4"/>
          <x/>
          <x/>
        </s>
        <s v="[Districts].[District].&amp;[D0235]" c="D0235" cp="6">
          <x v="26"/>
          <x v="26"/>
          <x v="44"/>
          <x v="4"/>
          <x v="8"/>
          <x/>
        </s>
        <s v="[Districts].[District].&amp;[D0237]" c="D0237" cp="6">
          <x v="27"/>
          <x v="27"/>
          <x v="45"/>
          <x v="4"/>
          <x v="4"/>
          <x/>
        </s>
        <s v="[Districts].[District].&amp;[D0239]" c="D0239" cp="6">
          <x v="28"/>
          <x v="28"/>
          <x v="46"/>
          <x v="6"/>
          <x/>
          <x/>
        </s>
        <s v="[Districts].[District].&amp;[D0240]" c="D0240" cp="6">
          <x v="28"/>
          <x v="28"/>
          <x v="47"/>
          <x v="6"/>
          <x/>
          <x/>
        </s>
        <s v="[Districts].[District].&amp;[D0241]" c="D0241" cp="6">
          <x v="29"/>
          <x v="29"/>
          <x v="48"/>
          <x v="2"/>
          <x/>
          <x/>
        </s>
        <s v="[Districts].[District].&amp;[D0242]" c="D0242" cp="6">
          <x v="29"/>
          <x v="29"/>
          <x v="49"/>
          <x v="2"/>
          <x/>
          <x/>
        </s>
        <s v="[Districts].[District].&amp;[D0243]" c="D0243" cp="6">
          <x v="30"/>
          <x v="30"/>
          <x v="50"/>
          <x v="4"/>
          <x v="9"/>
          <x/>
        </s>
        <s v="[Districts].[District].&amp;[D0244]" c="D0244" cp="6">
          <x v="30"/>
          <x v="30"/>
          <x v="51"/>
          <x v="3"/>
          <x v="9"/>
          <x/>
        </s>
        <s v="[Districts].[District].&amp;[D0245]" c="D0245" cp="6">
          <x v="30"/>
          <x v="30"/>
          <x v="52"/>
          <x v="3"/>
          <x v="9"/>
          <x/>
        </s>
        <s v="[Districts].[District].&amp;[D0246]" c="D0246" cp="6">
          <x v="31"/>
          <x v="31"/>
          <x v="53"/>
          <x v="4"/>
          <x v="8"/>
          <x/>
        </s>
        <s v="[Districts].[District].&amp;[D0247]" c="D0247" cp="6">
          <x v="31"/>
          <x v="31"/>
          <x v="54"/>
          <x v="4"/>
          <x v="8"/>
          <x/>
        </s>
        <s v="[Districts].[District].&amp;[D0248]" c="D0248" cp="6">
          <x v="31"/>
          <x v="31"/>
          <x v="55"/>
          <x/>
          <x v="8"/>
          <x/>
        </s>
        <s v="[Districts].[District].&amp;[D0249]" c="D0249" cp="6">
          <x v="31"/>
          <x v="31"/>
          <x v="56"/>
          <x v="4"/>
          <x v="8"/>
          <x/>
        </s>
        <s v="[Districts].[District].&amp;[D0250]" c="D0250" cp="6">
          <x v="31"/>
          <x v="31"/>
          <x v="57"/>
          <x v="4"/>
          <x v="8"/>
          <x/>
        </s>
        <s v="[Districts].[District].&amp;[D0251]" c="D0251" cp="6">
          <x v="32"/>
          <x v="32"/>
          <x v="58"/>
          <x v="4"/>
          <x v="10"/>
          <x/>
        </s>
        <s v="[Districts].[District].&amp;[D0252]" c="D0252" cp="6">
          <x v="32"/>
          <x v="32"/>
          <x v="59"/>
          <x v="4"/>
          <x v="10"/>
          <x/>
        </s>
        <s v="[Districts].[District].&amp;[D0253]" c="D0253" cp="6">
          <x v="32"/>
          <x v="32"/>
          <x v="60"/>
          <x v="4"/>
          <x v="10"/>
          <x/>
        </s>
        <s v="[Districts].[District].&amp;[D0254]" c="D0254" cp="6">
          <x v="33"/>
          <x v="33"/>
          <x v="61"/>
          <x v="7"/>
          <x/>
          <x/>
        </s>
        <s v="[Districts].[District].&amp;[D0255]" c="D0255" cp="6">
          <x v="33"/>
          <x v="33"/>
          <x v="62"/>
          <x v="7"/>
          <x/>
          <x/>
        </s>
        <s v="[Districts].[District].&amp;[D0256]" c="D0256" cp="6">
          <x v="34"/>
          <x v="34"/>
          <x v="63"/>
          <x v="4"/>
          <x/>
          <x/>
        </s>
        <s v="[Districts].[District].&amp;[D0257]" c="D0257" cp="6">
          <x v="34"/>
          <x v="34"/>
          <x v="64"/>
          <x v="4"/>
          <x/>
          <x/>
        </s>
        <s v="[Districts].[District].&amp;[D0258]" c="D0258" cp="6">
          <x v="34"/>
          <x v="34"/>
          <x v="65"/>
          <x v="4"/>
          <x/>
          <x/>
        </s>
        <s v="[Districts].[District].&amp;[D0259]" c="D0259" cp="6">
          <x v="35"/>
          <x v="35"/>
          <x v="66"/>
          <x v="4"/>
          <x/>
          <x/>
        </s>
        <s v="[Districts].[District].&amp;[D0260]" c="D0260" cp="6">
          <x v="35"/>
          <x v="35"/>
          <x v="67"/>
          <x v="3"/>
          <x/>
          <x/>
        </s>
        <s v="[Districts].[District].&amp;[D0261]" c="D0261" cp="6">
          <x v="35"/>
          <x v="35"/>
          <x v="68"/>
          <x v="4"/>
          <x/>
          <x/>
        </s>
        <s v="[Districts].[District].&amp;[D0262]" c="D0262" cp="6">
          <x v="35"/>
          <x v="35"/>
          <x v="69"/>
          <x v="3"/>
          <x/>
          <x/>
        </s>
        <s v="[Districts].[District].&amp;[D0263]" c="D0263" cp="6">
          <x v="35"/>
          <x v="35"/>
          <x v="70"/>
          <x v="4"/>
          <x/>
          <x/>
        </s>
        <s v="[Districts].[District].&amp;[D0264]" c="D0264" cp="6">
          <x v="35"/>
          <x v="35"/>
          <x v="71"/>
          <x v="8"/>
          <x/>
          <x/>
        </s>
        <s v="[Districts].[District].&amp;[D0265]" c="D0265" cp="6">
          <x v="35"/>
          <x v="35"/>
          <x v="72"/>
          <x v="8"/>
          <x/>
          <x/>
        </s>
        <s v="[Districts].[District].&amp;[D0266]" c="D0266" cp="6">
          <x v="35"/>
          <x v="35"/>
          <x v="73"/>
          <x v="4"/>
          <x/>
          <x/>
        </s>
        <s v="[Districts].[District].&amp;[D0267]" c="D0267" cp="6">
          <x v="35"/>
          <x v="35"/>
          <x v="74"/>
          <x v="9"/>
          <x/>
          <x/>
        </s>
        <s v="[Districts].[District].&amp;[D0268]" c="D0268" cp="6">
          <x v="35"/>
          <x v="35"/>
          <x v="75"/>
          <x v="3"/>
          <x/>
          <x/>
        </s>
        <s v="[Districts].[District].&amp;[D0269]" c="D0269" cp="6">
          <x v="36"/>
          <x v="36"/>
          <x v="76"/>
          <x v="10"/>
          <x v="4"/>
          <x/>
        </s>
        <s v="[Districts].[District].&amp;[D0270]" c="D0270" cp="6">
          <x v="36"/>
          <x v="36"/>
          <x v="77"/>
          <x v="10"/>
          <x v="4"/>
          <x/>
        </s>
        <s v="[Districts].[District].&amp;[D0271]" c="D0271" cp="6">
          <x v="36"/>
          <x v="36"/>
          <x v="78"/>
          <x v="10"/>
          <x v="4"/>
          <x/>
        </s>
        <s v="[Districts].[District].&amp;[D0272]" c="D0272" cp="6">
          <x v="37"/>
          <x v="37"/>
          <x v="79"/>
          <x v="5"/>
          <x v="11"/>
          <x/>
        </s>
        <s v="[Districts].[District].&amp;[D0273]" c="D0273" cp="6">
          <x v="37"/>
          <x v="37"/>
          <x v="80"/>
          <x v="5"/>
          <x v="11"/>
          <x/>
        </s>
        <s v="[Districts].[District].&amp;[D0274]" c="D0274" cp="6">
          <x v="38"/>
          <x v="38"/>
          <x v="81"/>
          <x v="2"/>
          <x/>
          <x/>
        </s>
        <s v="[Districts].[District].&amp;[D0275]" c="D0275" cp="6">
          <x v="38"/>
          <x v="38"/>
          <x v="82"/>
          <x v="2"/>
          <x/>
          <x/>
        </s>
        <s v="[Districts].[District].&amp;[D0281]" c="D0281" cp="6">
          <x v="39"/>
          <x v="39"/>
          <x v="83"/>
          <x v="2"/>
          <x/>
          <x/>
        </s>
        <s v="[Districts].[District].&amp;[D0282]" c="D0282" cp="6">
          <x v="40"/>
          <x v="40"/>
          <x v="84"/>
          <x v="3"/>
          <x v="12"/>
          <x/>
        </s>
        <s v="[Districts].[District].&amp;[D0283]" c="D0283" cp="6">
          <x v="40"/>
          <x v="40"/>
          <x v="85"/>
          <x v="4"/>
          <x v="12"/>
          <x/>
        </s>
        <s v="[Districts].[District].&amp;[D0284]" c="D0284" cp="6">
          <x v="41"/>
          <x v="41"/>
          <x v="86"/>
          <x v="4"/>
          <x v="10"/>
          <x/>
        </s>
        <s v="[Districts].[District].&amp;[D0285]" c="D0285" cp="6">
          <x v="42"/>
          <x v="42"/>
          <x v="87"/>
          <x v="4"/>
          <x/>
          <x/>
        </s>
        <s v="[Districts].[District].&amp;[D0286]" c="D0286" cp="6">
          <x v="42"/>
          <x v="42"/>
          <x v="88"/>
          <x v="4"/>
          <x v="12"/>
          <x/>
        </s>
        <s v="[Districts].[District].&amp;[D0287]" c="D0287" cp="6">
          <x v="43"/>
          <x v="43"/>
          <x v="89"/>
          <x v="4"/>
          <x/>
          <x/>
        </s>
        <s v="[Districts].[District].&amp;[D0288]" c="D0288" cp="6">
          <x v="43"/>
          <x v="43"/>
          <x v="90"/>
          <x v="4"/>
          <x v="13"/>
          <x/>
        </s>
        <s v="[Districts].[District].&amp;[D0289]" c="D0289" cp="6">
          <x v="43"/>
          <x v="43"/>
          <x v="91"/>
          <x v="4"/>
          <x/>
          <x/>
        </s>
        <s v="[Districts].[District].&amp;[D0290]" c="D0290" cp="6">
          <x v="43"/>
          <x v="43"/>
          <x v="92"/>
          <x v="4"/>
          <x/>
          <x/>
        </s>
        <s v="[Districts].[District].&amp;[D0291]" c="D0291" cp="6">
          <x v="44"/>
          <x v="44"/>
          <x v="93"/>
          <x v="2"/>
          <x/>
          <x/>
        </s>
        <s v="[Districts].[District].&amp;[D0292]" c="D0292" cp="6">
          <x v="44"/>
          <x v="44"/>
          <x v="94"/>
          <x v="2"/>
          <x/>
          <x/>
        </s>
        <s v="[Districts].[District].&amp;[D0293]" c="D0293" cp="6">
          <x v="44"/>
          <x v="44"/>
          <x v="95"/>
          <x v="2"/>
          <x/>
          <x/>
        </s>
        <s v="[Districts].[District].&amp;[D0294]" c="D0294" cp="6">
          <x v="45"/>
          <x v="45"/>
          <x v="96"/>
          <x v="2"/>
          <x/>
          <x/>
        </s>
        <s v="[Districts].[District].&amp;[D0297]" c="D0297" cp="6">
          <x v="2"/>
          <x v="2"/>
          <x v="97"/>
          <x v="2"/>
          <x/>
          <x/>
        </s>
        <s v="[Districts].[District].&amp;[D0298]" c="D0298" cp="6">
          <x v="46"/>
          <x v="46"/>
          <x v="98"/>
          <x v="6"/>
          <x v="11"/>
          <x/>
        </s>
        <s v="[Districts].[District].&amp;[D0299]" c="D0299" cp="6">
          <x v="46"/>
          <x v="46"/>
          <x v="99"/>
          <x v="6"/>
          <x v="11"/>
          <x/>
        </s>
        <s v="[Districts].[District].&amp;[D0300]" c="D0300" cp="6">
          <x v="47"/>
          <x v="47"/>
          <x v="100"/>
          <x v="4"/>
          <x v="14"/>
          <x/>
        </s>
        <s v="[Districts].[District].&amp;[D0303]" c="D0303" cp="6">
          <x v="4"/>
          <x v="4"/>
          <x v="101"/>
          <x v="1"/>
          <x/>
          <x/>
        </s>
        <s v="[Districts].[District].&amp;[D0305]" c="D0305" cp="6">
          <x v="48"/>
          <x v="48"/>
          <x v="102"/>
          <x v="6"/>
          <x/>
          <x/>
        </s>
        <s v="[Districts].[District].&amp;[D0306]" c="D0306" cp="6">
          <x v="48"/>
          <x v="48"/>
          <x v="103"/>
          <x v="6"/>
          <x/>
          <x/>
        </s>
        <s v="[Districts].[District].&amp;[D0307]" c="D0307" cp="6">
          <x v="48"/>
          <x v="48"/>
          <x v="104"/>
          <x v="6"/>
          <x/>
          <x/>
        </s>
        <s v="[Districts].[District].&amp;[D0308]" c="D0308" cp="6">
          <x v="49"/>
          <x v="49"/>
          <x v="105"/>
          <x v="9"/>
          <x/>
          <x/>
        </s>
        <s v="[Districts].[District].&amp;[D0309]" c="D0309" cp="6">
          <x v="49"/>
          <x v="49"/>
          <x v="106"/>
          <x v="9"/>
          <x/>
          <x/>
        </s>
        <s v="[Districts].[District].&amp;[D0310]" c="D0310" cp="6">
          <x v="49"/>
          <x v="49"/>
          <x v="107"/>
          <x v="9"/>
          <x/>
          <x/>
        </s>
        <s v="[Districts].[District].&amp;[D0311]" c="D0311" cp="6">
          <x v="49"/>
          <x v="49"/>
          <x v="108"/>
          <x v="9"/>
          <x/>
          <x/>
        </s>
        <s v="[Districts].[District].&amp;[D0312]" c="D0312" cp="6">
          <x v="49"/>
          <x v="49"/>
          <x v="109"/>
          <x v="9"/>
          <x/>
          <x/>
        </s>
        <s v="[Districts].[District].&amp;[D0313]" c="D0313" cp="6">
          <x v="49"/>
          <x v="49"/>
          <x v="110"/>
          <x v="9"/>
          <x/>
          <x/>
        </s>
        <s v="[Districts].[District].&amp;[D0314]" c="D0314" cp="6">
          <x v="50"/>
          <x v="50"/>
          <x v="111"/>
          <x v="2"/>
          <x/>
          <x/>
        </s>
        <s v="[Districts].[District].&amp;[D0315]" c="D0315" cp="6">
          <x v="50"/>
          <x v="50"/>
          <x v="112"/>
          <x v="2"/>
          <x/>
          <x/>
        </s>
        <s v="[Districts].[District].&amp;[D0316]" c="D0316" cp="6">
          <x v="50"/>
          <x v="50"/>
          <x v="113"/>
          <x v="2"/>
          <x/>
          <x/>
        </s>
        <s v="[Districts].[District].&amp;[D0320]" c="D0320" cp="6">
          <x v="51"/>
          <x v="51"/>
          <x v="114"/>
          <x v="4"/>
          <x/>
          <x/>
        </s>
        <s v="[Districts].[District].&amp;[D0321]" c="D0321" cp="6">
          <x v="51"/>
          <x v="51"/>
          <x v="115"/>
          <x v="4"/>
          <x/>
          <x/>
        </s>
        <s v="[Districts].[District].&amp;[D0322]" c="D0322" cp="6">
          <x v="51"/>
          <x v="51"/>
          <x v="116"/>
          <x v="4"/>
          <x v="15"/>
          <x/>
        </s>
        <s v="[Districts].[District].&amp;[D0323]" c="D0323" cp="6">
          <x v="51"/>
          <x v="51"/>
          <x v="117"/>
          <x v="3"/>
          <x/>
          <x/>
        </s>
        <s v="[Districts].[District].&amp;[D0325]" c="D0325" cp="6">
          <x v="8"/>
          <x v="8"/>
          <x v="118"/>
          <x v="10"/>
          <x v="4"/>
          <x/>
        </s>
        <s v="[Districts].[District].&amp;[D0326]" c="D0326" cp="6">
          <x v="8"/>
          <x v="8"/>
          <x v="119"/>
          <x v="4"/>
          <x v="4"/>
          <x/>
        </s>
        <s v="[Districts].[District].&amp;[D0327]" c="D0327" cp="6">
          <x v="10"/>
          <x v="10"/>
          <x v="120"/>
          <x v="6"/>
          <x/>
          <x/>
        </s>
        <s v="[Districts].[District].&amp;[D0329]" c="D0329" cp="6">
          <x v="52"/>
          <x v="52"/>
          <x v="121"/>
          <x v="4"/>
          <x/>
          <x/>
        </s>
        <s v="[Districts].[District].&amp;[D0330]" c="D0330" cp="6">
          <x v="52"/>
          <x v="52"/>
          <x v="122"/>
          <x v="3"/>
          <x/>
          <x/>
        </s>
        <s v="[Districts].[District].&amp;[D0331]" c="D0331" cp="6">
          <x v="53"/>
          <x v="53"/>
          <x v="123"/>
          <x v="9"/>
          <x/>
          <x/>
        </s>
        <s v="[Districts].[District].&amp;[D0332]" c="D0332" cp="6">
          <x v="53"/>
          <x v="53"/>
          <x v="124"/>
          <x v="7"/>
          <x/>
          <x/>
        </s>
        <s v="[Districts].[District].&amp;[D0333]" c="D0333" cp="6">
          <x v="54"/>
          <x v="54"/>
          <x v="125"/>
          <x v="5"/>
          <x v="6"/>
          <x/>
        </s>
        <s v="[Districts].[District].&amp;[D0334]" c="D0334" cp="6">
          <x v="54"/>
          <x v="54"/>
          <x v="126"/>
          <x v="4"/>
          <x v="5"/>
          <x/>
        </s>
        <s v="[Districts].[District].&amp;[D0335]" c="D0335" cp="6">
          <x v="55"/>
          <x v="55"/>
          <x v="127"/>
          <x v="4"/>
          <x v="15"/>
          <x/>
        </s>
        <s v="[Districts].[District].&amp;[D0336]" c="D0336" cp="6">
          <x v="55"/>
          <x v="55"/>
          <x v="128"/>
          <x v="4"/>
          <x v="15"/>
          <x/>
        </s>
        <s v="[Districts].[District].&amp;[D0337]" c="D0337" cp="6">
          <x v="55"/>
          <x v="55"/>
          <x v="129"/>
          <x v="4"/>
          <x v="15"/>
          <x/>
        </s>
        <s v="[Districts].[District].&amp;[D0338]" c="D0338" cp="6">
          <x v="56"/>
          <x v="56"/>
          <x v="130"/>
          <x v="11"/>
          <x/>
          <x/>
        </s>
        <s v="[Districts].[District].&amp;[D0339]" c="D0339" cp="6">
          <x v="56"/>
          <x v="56"/>
          <x v="131"/>
          <x v="11"/>
          <x/>
          <x/>
        </s>
        <s v="[Districts].[District].&amp;[D0340]" c="D0340" cp="6">
          <x v="56"/>
          <x v="56"/>
          <x v="132"/>
          <x v="11"/>
          <x/>
          <x/>
        </s>
        <s v="[Districts].[District].&amp;[D0341]" c="D0341" cp="6">
          <x v="56"/>
          <x v="56"/>
          <x v="133"/>
          <x v="11"/>
          <x/>
          <x/>
        </s>
        <s v="[Districts].[District].&amp;[D0342]" c="D0342" cp="6">
          <x v="56"/>
          <x v="56"/>
          <x v="134"/>
          <x v="11"/>
          <x/>
          <x/>
        </s>
        <s v="[Districts].[District].&amp;[D0343]" c="D0343" cp="6">
          <x v="56"/>
          <x v="56"/>
          <x v="135"/>
          <x v="11"/>
          <x/>
          <x/>
        </s>
        <s v="[Districts].[District].&amp;[D0344]" c="D0344" cp="6">
          <x v="57"/>
          <x v="57"/>
          <x v="136"/>
          <x v="3"/>
          <x v="13"/>
          <x/>
        </s>
        <s v="[Districts].[District].&amp;[D0345]" c="D0345" cp="6">
          <x v="58"/>
          <x v="58"/>
          <x v="137"/>
          <x v="4"/>
          <x/>
          <x/>
        </s>
        <s v="[Districts].[District].&amp;[D0346]" c="D0346" cp="6">
          <x v="57"/>
          <x v="57"/>
          <x v="138"/>
          <x v="4"/>
          <x v="13"/>
          <x/>
        </s>
        <s v="[Districts].[District].&amp;[D0347]" c="D0347" cp="6">
          <x v="59"/>
          <x v="59"/>
          <x v="139"/>
          <x v="4"/>
          <x v="16"/>
          <x/>
        </s>
        <s v="[Districts].[District].&amp;[D0348]" c="D0348" cp="6">
          <x v="60"/>
          <x v="60"/>
          <x v="140"/>
          <x v="4"/>
          <x/>
          <x/>
        </s>
        <s v="[Districts].[District].&amp;[D0349]" c="D0349" cp="6">
          <x v="61"/>
          <x v="61"/>
          <x v="141"/>
          <x v="9"/>
          <x/>
          <x/>
        </s>
        <s v="[Districts].[District].&amp;[D0350]" c="D0350" cp="6">
          <x v="61"/>
          <x v="61"/>
          <x v="142"/>
          <x v="9"/>
          <x/>
          <x/>
        </s>
        <s v="[Districts].[District].&amp;[D0351]" c="D0351" cp="6">
          <x v="61"/>
          <x v="61"/>
          <x v="143"/>
          <x v="3"/>
          <x/>
          <x/>
        </s>
        <s v="[Districts].[District].&amp;[D0352]" c="D0352" cp="6">
          <x v="62"/>
          <x v="62"/>
          <x v="144"/>
          <x v="2"/>
          <x/>
          <x/>
        </s>
        <s v="[Districts].[District].&amp;[D0353]" c="D0353" cp="6">
          <x v="63"/>
          <x v="63"/>
          <x v="145"/>
          <x v="4"/>
          <x/>
          <x/>
        </s>
        <s v="[Districts].[District].&amp;[D0355]" c="D0355" cp="6">
          <x v="64"/>
          <x v="64"/>
          <x v="146"/>
          <x v="9"/>
          <x v="17"/>
          <x/>
        </s>
        <s v="[Districts].[District].&amp;[D0356]" c="D0356" cp="6">
          <x v="63"/>
          <x v="63"/>
          <x v="147"/>
          <x v="4"/>
          <x/>
          <x/>
        </s>
        <s v="[Districts].[District].&amp;[D0357]" c="D0357" cp="6">
          <x v="63"/>
          <x v="63"/>
          <x v="148"/>
          <x v="4"/>
          <x/>
          <x/>
        </s>
        <s v="[Districts].[District].&amp;[D0358]" c="D0358" cp="6">
          <x v="63"/>
          <x v="63"/>
          <x v="149"/>
          <x v="8"/>
          <x/>
          <x/>
        </s>
        <s v="[Districts].[District].&amp;[D0359]" c="D0359" cp="6">
          <x v="63"/>
          <x v="63"/>
          <x v="150"/>
          <x v="8"/>
          <x/>
          <x/>
        </s>
        <s v="[Districts].[District].&amp;[D0360]" c="D0360" cp="6">
          <x v="63"/>
          <x v="63"/>
          <x v="151"/>
          <x v="3"/>
          <x/>
          <x/>
        </s>
        <s v="[Districts].[District].&amp;[D0361]" c="D0361" cp="6">
          <x v="65"/>
          <x v="65"/>
          <x v="152"/>
          <x v="7"/>
          <x/>
          <x/>
        </s>
        <s v="[Districts].[District].&amp;[D0362]" c="D0362" cp="6">
          <x v="57"/>
          <x v="57"/>
          <x v="153"/>
          <x v="4"/>
          <x v="13"/>
          <x/>
        </s>
        <s v="[Districts].[District].&amp;[D0363]" c="D0363" cp="6">
          <x v="66"/>
          <x v="66"/>
          <x v="154"/>
          <x v="1"/>
          <x/>
          <x/>
        </s>
        <s v="[Districts].[District].&amp;[D0364]" c="D0364" cp="6">
          <x v="67"/>
          <x v="67"/>
          <x v="155"/>
          <x v="5"/>
          <x v="18"/>
          <x/>
        </s>
        <s v="[Districts].[District].&amp;[D0365]" c="D0365" cp="6">
          <x v="68"/>
          <x v="68"/>
          <x v="156"/>
          <x v="4"/>
          <x v="13"/>
          <x/>
        </s>
        <s v="[Districts].[District].&amp;[D0366]" c="D0366" cp="6">
          <x v="69"/>
          <x v="69"/>
          <x v="157"/>
          <x/>
          <x/>
          <x/>
        </s>
        <s v="[Districts].[District].&amp;[D0367]" c="D0367" cp="6">
          <x v="70"/>
          <x v="70"/>
          <x v="158"/>
          <x v="4"/>
          <x v="13"/>
          <x/>
        </s>
        <s v="[Districts].[District].&amp;[D0368]" c="D0368" cp="6">
          <x v="70"/>
          <x v="70"/>
          <x v="159"/>
          <x v="4"/>
          <x v="13"/>
          <x/>
        </s>
        <s v="[Districts].[District].&amp;[D0369]" c="D0369" cp="6">
          <x v="71"/>
          <x v="71"/>
          <x v="160"/>
          <x v="9"/>
          <x/>
          <x/>
        </s>
        <s v="[Districts].[District].&amp;[D0371]" c="D0371" cp="6">
          <x v="1"/>
          <x v="1"/>
          <x v="161"/>
          <x v="1"/>
          <x/>
          <x/>
        </s>
        <s v="[Districts].[District].&amp;[D0372]" c="D0372" cp="6">
          <x v="58"/>
          <x v="58"/>
          <x v="162"/>
          <x v="4"/>
          <x/>
          <x/>
        </s>
        <s v="[Districts].[District].&amp;[D0373]" c="D0373" cp="6">
          <x v="71"/>
          <x v="71"/>
          <x v="163"/>
          <x v="9"/>
          <x v="19"/>
          <x/>
        </s>
        <s v="[Districts].[District].&amp;[D0374]" c="D0374" cp="6">
          <x v="72"/>
          <x v="72"/>
          <x v="164"/>
          <x v="1"/>
          <x/>
          <x/>
        </s>
        <s v="[Districts].[District].&amp;[D0375]" c="D0375" cp="6">
          <x v="14"/>
          <x v="14"/>
          <x v="165"/>
          <x v="4"/>
          <x v="2"/>
          <x/>
        </s>
        <s v="[Districts].[District].&amp;[D0376]" c="D0376" cp="6">
          <x v="73"/>
          <x v="73"/>
          <x v="166"/>
          <x v="9"/>
          <x v="20"/>
          <x/>
        </s>
        <s v="[Districts].[District].&amp;[D0377]" c="D0377" cp="6">
          <x v="74"/>
          <x v="74"/>
          <x v="167"/>
          <x v="11"/>
          <x/>
          <x/>
        </s>
        <s v="[Districts].[District].&amp;[D0378]" c="D0378" cp="6">
          <x v="75"/>
          <x v="75"/>
          <x v="168"/>
          <x v="4"/>
          <x v="5"/>
          <x/>
        </s>
        <s v="[Districts].[District].&amp;[D0379]" c="D0379" cp="6">
          <x v="76"/>
          <x v="76"/>
          <x v="169"/>
          <x v="5"/>
          <x v="5"/>
          <x/>
        </s>
        <s v="[Districts].[District].&amp;[D0380]" c="D0380" cp="6">
          <x v="67"/>
          <x v="67"/>
          <x v="170"/>
          <x v="5"/>
          <x v="21"/>
          <x/>
        </s>
        <s v="[Districts].[District].&amp;[D0381]" c="D0381" cp="6">
          <x v="77"/>
          <x v="77"/>
          <x v="171"/>
          <x v="1"/>
          <x/>
          <x/>
        </s>
        <s v="[Districts].[District].&amp;[D0382]" c="D0382" cp="6">
          <x v="78"/>
          <x v="78"/>
          <x v="172"/>
          <x v="7"/>
          <x/>
          <x/>
        </s>
        <s v="[Districts].[District].&amp;[D0383]" c="D0383" cp="6">
          <x v="75"/>
          <x v="75"/>
          <x v="173"/>
          <x v="3"/>
          <x/>
          <x/>
        </s>
        <s v="[Districts].[District].&amp;[D0384]" c="D0384" cp="6">
          <x v="75"/>
          <x v="75"/>
          <x v="38"/>
          <x v="5"/>
          <x v="5"/>
          <x/>
        </s>
        <s v="[Districts].[District].&amp;[D0385]" c="D0385" cp="6">
          <x v="14"/>
          <x v="14"/>
          <x v="174"/>
          <x v="8"/>
          <x v="2"/>
          <x/>
        </s>
        <s v="[Districts].[District].&amp;[D0386]" c="D0386" cp="6">
          <x v="79"/>
          <x v="79"/>
          <x v="175"/>
          <x v="4"/>
          <x v="10"/>
          <x/>
        </s>
        <s v="[Districts].[District].&amp;[D0387]" c="D0387" cp="6">
          <x v="80"/>
          <x v="80"/>
          <x v="176"/>
          <x v="4"/>
          <x/>
          <x/>
        </s>
        <s v="[Districts].[District].&amp;[D0388]" c="D0388" cp="6">
          <x v="81"/>
          <x v="81"/>
          <x v="177"/>
          <x v="10"/>
          <x v="22"/>
          <x/>
        </s>
        <s v="[Districts].[District].&amp;[D0389]" c="D0389" cp="6">
          <x v="79"/>
          <x v="79"/>
          <x v="178"/>
          <x v="4"/>
          <x/>
          <x/>
        </s>
        <s v="[Districts].[District].&amp;[D0390]" c="D0390" cp="6">
          <x v="79"/>
          <x v="79"/>
          <x v="179"/>
          <x v="4"/>
          <x v="10"/>
          <x/>
        </s>
        <s v="[Districts].[District].&amp;[D0392]" c="D0392" cp="6">
          <x v="82"/>
          <x v="82"/>
          <x v="180"/>
          <x v="4"/>
          <x v="4"/>
          <x/>
        </s>
        <s v="[Districts].[District].&amp;[D0393]" c="D0393" cp="6">
          <x v="83"/>
          <x v="83"/>
          <x v="181"/>
          <x v="6"/>
          <x/>
          <x/>
        </s>
        <s v="[Districts].[District].&amp;[D0394]" c="D0394" cp="6">
          <x v="14"/>
          <x v="14"/>
          <x v="182"/>
          <x v="4"/>
          <x v="2"/>
          <x/>
        </s>
        <s v="[Districts].[District].&amp;[D0395]" c="D0395" cp="6">
          <x v="84"/>
          <x v="84"/>
          <x v="183"/>
          <x v="4"/>
          <x v="22"/>
          <x/>
        </s>
        <s v="[Districts].[District].&amp;[D0396]" c="D0396" cp="6">
          <x v="14"/>
          <x v="14"/>
          <x v="184"/>
          <x v="8"/>
          <x v="2"/>
          <x/>
        </s>
        <s v="[Districts].[District].&amp;[D0397]" c="D0397" cp="6">
          <x v="85"/>
          <x v="85"/>
          <x v="185"/>
          <x v="4"/>
          <x/>
          <x/>
        </s>
        <s v="[Districts].[District].&amp;[D0398]" c="D0398" cp="6">
          <x v="85"/>
          <x v="85"/>
          <x v="186"/>
          <x v="9"/>
          <x/>
          <x/>
        </s>
        <s v="[Districts].[District].&amp;[D0399]" c="D0399" cp="6">
          <x v="86"/>
          <x v="86"/>
          <x v="187"/>
          <x v="10"/>
          <x v="4"/>
          <x/>
        </s>
        <s v="[Districts].[District].&amp;[D0400]" c="D0400" cp="6">
          <x v="87"/>
          <x v="87"/>
          <x v="188"/>
          <x v="9"/>
          <x v="23"/>
          <x/>
        </s>
        <s v="[Districts].[District].&amp;[D0401]" c="D0401" cp="6">
          <x v="73"/>
          <x v="73"/>
          <x v="189"/>
          <x v="9"/>
          <x v="20"/>
          <x/>
        </s>
        <s v="[Districts].[District].&amp;[D0402]" c="D0402" cp="6">
          <x v="14"/>
          <x v="14"/>
          <x v="190"/>
          <x v="4"/>
          <x v="2"/>
          <x/>
        </s>
        <s v="[Districts].[District].&amp;[D0403]" c="D0403" cp="6">
          <x v="84"/>
          <x v="84"/>
          <x v="191"/>
          <x v="10"/>
          <x v="17"/>
          <x/>
        </s>
        <s v="[Districts].[District].&amp;[D0404]" c="D0404" cp="6">
          <x v="88"/>
          <x v="88"/>
          <x v="192"/>
          <x/>
          <x v="8"/>
          <x/>
        </s>
        <s v="[Districts].[District].&amp;[D0405]" c="D0405" cp="6">
          <x v="73"/>
          <x v="73"/>
          <x v="193"/>
          <x v="9"/>
          <x v="20"/>
          <x/>
        </s>
        <s v="[Districts].[District].&amp;[D0407]" c="D0407" cp="6">
          <x v="86"/>
          <x v="86"/>
          <x v="194"/>
          <x v="10"/>
          <x/>
          <x/>
        </s>
        <s v="[Districts].[District].&amp;[D0408]" c="D0408" cp="6">
          <x v="85"/>
          <x v="85"/>
          <x v="195"/>
          <x v="9"/>
          <x/>
          <x/>
        </s>
        <s v="[Districts].[District].&amp;[D0409]" c="D0409" cp="6">
          <x v="74"/>
          <x v="74"/>
          <x v="196"/>
          <x v="4"/>
          <x/>
          <x/>
        </s>
        <s v="[Districts].[District].&amp;[D0410]" c="D0410" cp="6">
          <x v="85"/>
          <x v="85"/>
          <x v="197"/>
          <x v="9"/>
          <x/>
          <x/>
        </s>
        <s v="[Districts].[District].&amp;[D0411]" c="D0411" cp="6">
          <x v="85"/>
          <x v="85"/>
          <x v="198"/>
          <x v="9"/>
          <x/>
          <x/>
        </s>
        <s v="[Districts].[District].&amp;[D0412]" c="D0412" cp="6">
          <x v="89"/>
          <x v="89"/>
          <x v="199"/>
          <x v="2"/>
          <x/>
          <x/>
        </s>
        <s v="[Districts].[District].&amp;[D0413]" c="D0413" cp="6">
          <x/>
          <x/>
          <x v="200"/>
          <x v="4"/>
          <x/>
          <x/>
        </s>
        <s v="[Districts].[District].&amp;[D0415]" c="D0415" cp="6">
          <x v="90"/>
          <x v="90"/>
          <x v="201"/>
          <x v="4"/>
          <x/>
          <x/>
        </s>
        <s v="[Districts].[District].&amp;[D0416]" c="D0416" cp="6">
          <x v="70"/>
          <x v="70"/>
          <x v="202"/>
          <x v="4"/>
          <x v="13"/>
          <x/>
        </s>
        <s v="[Districts].[District].&amp;[D0417]" c="D0417" cp="6">
          <x v="91"/>
          <x v="91"/>
          <x v="203"/>
          <x v="4"/>
          <x v="10"/>
          <x/>
        </s>
        <s v="[Districts].[District].&amp;[D0418]" c="D0418" cp="6">
          <x v="87"/>
          <x v="87"/>
          <x v="204"/>
          <x v="9"/>
          <x v="23"/>
          <x/>
        </s>
        <s v="[Districts].[District].&amp;[D0419]" c="D0419" cp="6">
          <x v="87"/>
          <x v="87"/>
          <x v="205"/>
          <x v="9"/>
          <x v="23"/>
          <x/>
        </s>
        <s v="[Districts].[District].&amp;[D0420]" c="D0420" cp="6">
          <x v="92"/>
          <x v="92"/>
          <x v="206"/>
          <x v="4"/>
          <x v="24"/>
          <x/>
        </s>
        <s v="[Districts].[District].&amp;[D0421]" c="D0421" cp="6">
          <x v="92"/>
          <x v="92"/>
          <x v="207"/>
          <x v="4"/>
          <x/>
          <x/>
        </s>
        <s v="[Districts].[District].&amp;[D0422]" c="D0422" cp="6">
          <x v="93"/>
          <x v="93"/>
          <x v="208"/>
          <x v="4"/>
          <x v="14"/>
          <x/>
        </s>
        <s v="[Districts].[District].&amp;[D0423]" c="D0423" cp="6">
          <x v="87"/>
          <x v="87"/>
          <x v="209"/>
          <x v="9"/>
          <x v="23"/>
          <x/>
        </s>
        <s v="[Districts].[District].&amp;[D0426]" c="D0426" cp="6">
          <x v="7"/>
          <x v="7"/>
          <x v="210"/>
          <x v="5"/>
          <x v="6"/>
          <x/>
        </s>
        <s v="[Districts].[District].&amp;[D0428]" c="D0428" cp="6">
          <x v="64"/>
          <x v="64"/>
          <x v="211"/>
          <x v="4"/>
          <x v="17"/>
          <x/>
        </s>
        <s v="[Districts].[District].&amp;[D0429]" c="D0429" cp="6">
          <x v="9"/>
          <x v="9"/>
          <x v="212"/>
          <x v="4"/>
          <x/>
          <x/>
        </s>
        <s v="[Districts].[District].&amp;[D0430]" c="D0430" cp="6">
          <x v="90"/>
          <x v="90"/>
          <x v="213"/>
          <x v="4"/>
          <x/>
          <x/>
        </s>
        <s v="[Districts].[District].&amp;[D0431]" c="D0431" cp="6">
          <x v="64"/>
          <x v="64"/>
          <x v="214"/>
          <x v="4"/>
          <x v="17"/>
          <x/>
        </s>
        <s v="[Districts].[District].&amp;[D0432]" c="D0432" cp="6">
          <x v="81"/>
          <x v="81"/>
          <x v="215"/>
          <x v="10"/>
          <x v="22"/>
          <x/>
        </s>
        <s v="[Districts].[District].&amp;[D0434]" c="D0434" cp="6">
          <x v="92"/>
          <x v="92"/>
          <x v="216"/>
          <x v="4"/>
          <x/>
          <x/>
        </s>
        <s v="[Districts].[District].&amp;[D0435]" c="D0435" cp="6">
          <x v="83"/>
          <x v="83"/>
          <x v="217"/>
          <x v="6"/>
          <x/>
          <x/>
        </s>
        <s v="[Districts].[District].&amp;[D0436]" c="D0436" cp="6">
          <x v="94"/>
          <x v="94"/>
          <x v="218"/>
          <x v="4"/>
          <x/>
          <x/>
        </s>
        <s v="[Districts].[District].&amp;[D0437]" c="D0437" cp="6">
          <x v="58"/>
          <x v="58"/>
          <x v="219"/>
          <x v="4"/>
          <x/>
          <x/>
        </s>
        <s v="[Districts].[District].&amp;[D0438]" c="D0438" cp="6">
          <x v="78"/>
          <x v="78"/>
          <x v="220"/>
          <x v="7"/>
          <x/>
          <x/>
        </s>
        <s v="[Districts].[District].&amp;[D0439]" c="D0439" cp="6">
          <x v="71"/>
          <x v="71"/>
          <x v="221"/>
          <x v="9"/>
          <x/>
          <x/>
        </s>
        <s v="[Districts].[District].&amp;[D0440]" c="D0440" cp="6">
          <x v="71"/>
          <x v="71"/>
          <x v="222"/>
          <x v="9"/>
          <x v="19"/>
          <x/>
        </s>
        <s v="[Districts].[District].&amp;[D0443]" c="D0443" cp="6">
          <x v="77"/>
          <x v="77"/>
          <x v="223"/>
          <x v="1"/>
          <x/>
          <x/>
        </s>
        <s v="[Districts].[District].&amp;[D0444]" c="D0444" cp="6">
          <x v="73"/>
          <x v="73"/>
          <x v="224"/>
          <x v="9"/>
          <x v="20"/>
          <x/>
        </s>
        <s v="[Districts].[District].&amp;[D0445]" c="D0445" cp="6">
          <x v="94"/>
          <x v="94"/>
          <x v="225"/>
          <x v="4"/>
          <x/>
          <x/>
        </s>
        <s v="[Districts].[District].&amp;[D0446]" c="D0446" cp="6">
          <x v="94"/>
          <x v="94"/>
          <x v="226"/>
          <x v="4"/>
          <x/>
          <x/>
        </s>
        <s v="[Districts].[District].&amp;[D0447]" c="D0447" cp="6">
          <x v="94"/>
          <x v="94"/>
          <x v="227"/>
          <x v="4"/>
          <x/>
          <x/>
        </s>
        <s v="[Districts].[District].&amp;[D0448]" c="D0448" cp="6">
          <x v="87"/>
          <x v="87"/>
          <x v="228"/>
          <x v="9"/>
          <x v="23"/>
          <x/>
        </s>
        <s v="[Districts].[District].&amp;[D0449]" c="D0449" cp="6">
          <x v="15"/>
          <x v="15"/>
          <x v="229"/>
          <x v="3"/>
          <x v="3"/>
          <x/>
        </s>
        <s v="[Districts].[District].&amp;[D0450]" c="D0450" cp="6">
          <x v="58"/>
          <x v="58"/>
          <x v="230"/>
          <x v="4"/>
          <x/>
          <x/>
        </s>
        <s v="[Districts].[District].&amp;[D0452]" c="D0452" cp="6">
          <x v="95"/>
          <x v="95"/>
          <x v="231"/>
          <x v="3"/>
          <x/>
          <x/>
        </s>
        <s v="[Districts].[District].&amp;[D0453]" c="D0453" cp="6">
          <x v="15"/>
          <x v="15"/>
          <x v="232"/>
          <x v="4"/>
          <x v="3"/>
          <x/>
        </s>
        <s v="[Districts].[District].&amp;[D0454]" c="D0454" cp="6">
          <x v="92"/>
          <x v="92"/>
          <x v="233"/>
          <x v="4"/>
          <x/>
          <x/>
        </s>
        <s v="[Districts].[District].&amp;[D0456]" c="D0456" cp="6">
          <x v="92"/>
          <x v="92"/>
          <x v="234"/>
          <x v="4"/>
          <x/>
          <x/>
        </s>
        <s v="[Districts].[District].&amp;[D0457]" c="D0457" cp="6">
          <x v="66"/>
          <x v="66"/>
          <x v="235"/>
          <x v="1"/>
          <x/>
          <x/>
        </s>
        <s v="[Districts].[District].&amp;[D0458]" c="D0458" cp="6">
          <x v="15"/>
          <x v="15"/>
          <x v="236"/>
          <x v="4"/>
          <x v="3"/>
          <x/>
        </s>
        <s v="[Districts].[District].&amp;[D0459]" c="D0459" cp="6">
          <x v="77"/>
          <x v="77"/>
          <x v="237"/>
          <x v="1"/>
          <x/>
          <x/>
        </s>
        <s v="[Districts].[District].&amp;[D0460]" c="D0460" cp="6">
          <x v="71"/>
          <x v="71"/>
          <x v="238"/>
          <x v="9"/>
          <x v="19"/>
          <x/>
        </s>
        <s v="[Districts].[District].&amp;[D0461]" c="D0461" cp="6">
          <x v="80"/>
          <x v="80"/>
          <x v="239"/>
          <x v="4"/>
          <x/>
          <x/>
        </s>
        <s v="[Districts].[District].&amp;[D0462]" c="D0462" cp="6">
          <x v="96"/>
          <x v="96"/>
          <x v="240"/>
          <x v="4"/>
          <x/>
          <x/>
        </s>
        <s v="[Districts].[District].&amp;[D0463]" c="D0463" cp="6">
          <x v="96"/>
          <x v="96"/>
          <x v="241"/>
          <x v="4"/>
          <x/>
          <x/>
        </s>
        <s v="[Districts].[District].&amp;[D0464]" c="D0464" cp="6">
          <x v="15"/>
          <x v="15"/>
          <x v="242"/>
          <x v="4"/>
          <x v="3"/>
          <x/>
        </s>
        <s v="[Districts].[District].&amp;[D0465]" c="D0465" cp="6">
          <x v="96"/>
          <x v="96"/>
          <x v="243"/>
          <x v="8"/>
          <x/>
          <x/>
        </s>
        <s v="[Districts].[District].&amp;[D0466]" c="D0466" cp="6">
          <x v="97"/>
          <x v="97"/>
          <x v="244"/>
          <x v="1"/>
          <x/>
          <x/>
        </s>
        <s v="[Districts].[District].&amp;[D0467]" c="D0467" cp="6">
          <x v="98"/>
          <x v="98"/>
          <x v="245"/>
          <x v="1"/>
          <x/>
          <x/>
        </s>
        <s v="[Districts].[District].&amp;[D0468]" c="D0468" cp="6">
          <x v="99"/>
          <x v="99"/>
          <x v="246"/>
          <x v="2"/>
          <x/>
          <x/>
        </s>
        <s v="[Districts].[District].&amp;[D0469]" c="D0469" cp="6">
          <x v="15"/>
          <x v="15"/>
          <x v="247"/>
          <x v="3"/>
          <x v="3"/>
          <x/>
        </s>
        <s v="[Districts].[District].&amp;[D0470]" c="D0470" cp="6">
          <x v="96"/>
          <x v="96"/>
          <x v="248"/>
          <x v="4"/>
          <x/>
          <x/>
        </s>
        <s v="[Districts].[District].&amp;[D0471]" c="D0471" cp="6">
          <x v="96"/>
          <x v="96"/>
          <x v="249"/>
          <x v="4"/>
          <x/>
          <x/>
        </s>
        <s v="[Districts].[District].&amp;[D0473]" c="D0473" cp="6">
          <x v="83"/>
          <x v="83"/>
          <x v="250"/>
          <x v="6"/>
          <x/>
          <x/>
        </s>
        <s v="[Districts].[District].&amp;[D0474]" c="D0474" cp="6">
          <x v="93"/>
          <x v="93"/>
          <x v="251"/>
          <x v="4"/>
          <x v="14"/>
          <x/>
        </s>
        <s v="[Districts].[District].&amp;[D0475]" c="D0475" cp="6">
          <x v="100"/>
          <x v="100"/>
          <x v="252"/>
          <x v="4"/>
          <x/>
          <x/>
        </s>
        <s v="[Districts].[District].&amp;[D0476]" c="D0476" cp="6">
          <x v="1"/>
          <x v="1"/>
          <x v="253"/>
          <x v="1"/>
          <x/>
          <x/>
        </s>
        <s v="[Districts].[District].&amp;[D0477]" c="D0477" cp="6">
          <x v="1"/>
          <x v="1"/>
          <x v="254"/>
          <x v="1"/>
          <x/>
          <x/>
        </s>
        <s v="[Districts].[District].&amp;[D0479]" c="D0479" cp="6">
          <x v="68"/>
          <x v="68"/>
          <x v="255"/>
          <x v="4"/>
          <x/>
          <x/>
        </s>
        <s v="[Districts].[District].&amp;[D0480]" c="D0480" cp="6">
          <x v="101"/>
          <x v="101"/>
          <x v="256"/>
          <x v="1"/>
          <x/>
          <x/>
        </s>
        <s v="[Districts].[District].&amp;[D0481]" c="D0481" cp="6">
          <x v="83"/>
          <x v="83"/>
          <x v="257"/>
          <x v="6"/>
          <x/>
          <x/>
        </s>
        <s v="[Districts].[District].&amp;[D0482]" c="D0482" cp="6">
          <x v="99"/>
          <x v="99"/>
          <x v="258"/>
          <x v="1"/>
          <x/>
          <x/>
        </s>
        <s v="[Districts].[District].&amp;[D0483]" c="D0483" cp="6">
          <x v="101"/>
          <x v="101"/>
          <x v="259"/>
          <x v="1"/>
          <x/>
          <x/>
        </s>
        <s v="[Districts].[District].&amp;[D0484]" c="D0484" cp="6">
          <x v="80"/>
          <x v="80"/>
          <x v="260"/>
          <x v="4"/>
          <x/>
          <x/>
        </s>
        <s v="[Districts].[District].&amp;[D0487]" c="D0487" cp="6">
          <x v="83"/>
          <x v="83"/>
          <x v="261"/>
          <x v="6"/>
          <x/>
          <x/>
        </s>
        <s v="[Districts].[District].&amp;[D0489]" c="D0489" cp="6">
          <x v="81"/>
          <x v="81"/>
          <x v="262"/>
          <x v="10"/>
          <x v="22"/>
          <x/>
        </s>
        <s v="[Districts].[District].&amp;[D0490]" c="D0490" cp="6">
          <x v="14"/>
          <x v="14"/>
          <x v="263"/>
          <x v="3"/>
          <x v="2"/>
          <x/>
        </s>
        <s v="[Districts].[District].&amp;[D0491]" c="D0491" cp="6">
          <x v="60"/>
          <x v="60"/>
          <x v="264"/>
          <x v="4"/>
          <x/>
          <x/>
        </s>
        <s v="[Districts].[District].&amp;[D0492]" c="D0492" cp="6">
          <x v="14"/>
          <x v="14"/>
          <x v="265"/>
          <x v="4"/>
          <x v="2"/>
          <x/>
        </s>
        <s v="[Districts].[District].&amp;[D0493]" c="D0493" cp="6">
          <x v="88"/>
          <x v="88"/>
          <x v="266"/>
          <x v="3"/>
          <x v="8"/>
          <x/>
        </s>
        <s v="[Districts].[District].&amp;[D0494]" c="D0494" cp="6">
          <x v="102"/>
          <x v="102"/>
          <x v="267"/>
          <x v="4"/>
          <x/>
          <x/>
        </s>
        <s v="[Districts].[District].&amp;[D0495]" c="D0495" cp="6">
          <x v="103"/>
          <x v="103"/>
          <x v="268"/>
          <x v="4"/>
          <x v="16"/>
          <x/>
        </s>
        <s v="[Districts].[District].&amp;[D0496]" c="D0496" cp="6">
          <x v="103"/>
          <x v="103"/>
          <x v="269"/>
          <x v="3"/>
          <x v="16"/>
          <x/>
        </s>
        <s v="[Districts].[District].&amp;[D0497]" c="D0497" cp="6">
          <x v="60"/>
          <x v="60"/>
          <x v="270"/>
          <x v="3"/>
          <x/>
          <x/>
        </s>
        <s v="[Districts].[District].&amp;[D0498]" c="D0498" cp="6">
          <x v="67"/>
          <x v="67"/>
          <x v="271"/>
          <x v="5"/>
          <x v="18"/>
          <x/>
        </s>
        <s v="[Districts].[District].&amp;[D0499]" c="D0499" cp="6">
          <x v="88"/>
          <x v="88"/>
          <x v="272"/>
          <x v="4"/>
          <x v="8"/>
          <x/>
        </s>
        <s v="[Districts].[District].&amp;[D0500]" c="D0500" cp="6">
          <x v="13"/>
          <x v="13"/>
          <x v="273"/>
          <x v="4"/>
          <x v="1"/>
          <x/>
        </s>
        <s v="[Districts].[District].&amp;[D0501]" c="D0501" cp="6">
          <x v="58"/>
          <x v="58"/>
          <x v="274"/>
          <x v="3"/>
          <x/>
          <x/>
        </s>
        <s v="[Districts].[District].&amp;[D0502]" c="D0502" cp="6">
          <x v="59"/>
          <x v="59"/>
          <x v="275"/>
          <x v="3"/>
          <x v="16"/>
          <x/>
        </s>
        <s v="[Districts].[District].&amp;[D0503]" c="D0503" cp="6">
          <x v="104"/>
          <x v="104"/>
          <x v="276"/>
          <x v="4"/>
          <x/>
          <x/>
        </s>
        <s v="[Districts].[District].&amp;[D0504]" c="D0504" cp="6">
          <x v="104"/>
          <x v="104"/>
          <x v="277"/>
          <x v="4"/>
          <x v="8"/>
          <x/>
        </s>
        <s v="[Districts].[District].&amp;[D0505]" c="D0505" cp="6">
          <x v="104"/>
          <x v="104"/>
          <x v="278"/>
          <x v="4"/>
          <x v="8"/>
          <x/>
        </s>
        <s v="[Districts].[District].&amp;[D0506]" c="D0506" cp="6">
          <x v="104"/>
          <x v="104"/>
          <x v="279"/>
          <x v="4"/>
          <x v="8"/>
          <x/>
        </s>
        <s v="[Districts].[District].&amp;[D0507]" c="D0507" cp="6">
          <x v="72"/>
          <x v="72"/>
          <x v="280"/>
          <x v="1"/>
          <x/>
          <x/>
        </s>
        <s v="[Districts].[District].&amp;[D0508]" c="D0508" cp="6">
          <x v="88"/>
          <x v="88"/>
          <x v="281"/>
          <x v="4"/>
          <x v="8"/>
          <x/>
        </s>
        <s v="[Districts].[District].&amp;[D0509]" c="D0509" cp="6">
          <x v="63"/>
          <x v="63"/>
          <x v="282"/>
          <x v="3"/>
          <x/>
          <x/>
        </s>
        <s v="[Districts].[District].&amp;[D0511]" c="D0511" cp="6">
          <x v="65"/>
          <x v="65"/>
          <x v="283"/>
          <x v="7"/>
          <x/>
          <x/>
        </s>
        <s v="[Districts].[District].&amp;[D0512]" c="D0512" cp="6">
          <x v="25"/>
          <x v="25"/>
          <x v="284"/>
          <x v="4"/>
          <x/>
          <x/>
        </s>
      </sharedItems>
      <mpMap v="1"/>
      <mpMap v="2"/>
      <mpMap v="3"/>
      <mpMap v="4"/>
      <mpMap v="5"/>
      <mpMap v="6"/>
    </cacheField>
    <cacheField name="[Districts].[District].[District].[County]" caption="County" propertyName="County" numFmtId="0" hierarchy="4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4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4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4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4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4" level="1" memberPropertyField="1">
      <sharedItems count="1">
        <s v="A"/>
      </sharedItems>
    </cacheField>
    <cacheField name="[Districts].[Name].[Name]" caption="Name" numFmtId="0" hierarchy="5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3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Measures].[Actual]" caption="Actual" numFmtId="0" hierarchy="31" level="32767"/>
    <cacheField name="[Funds].[Fund No].[Fund No]" caption="Fund No" numFmtId="0" hierarchy="18" level="1">
      <sharedItems count="1">
        <s v="[Funds].[Fund No].&amp;[99]" c="99"/>
      </sharedItems>
    </cacheField>
    <cacheField name="[Funds].[Fund No].[Fund No].[Category]" caption="Category" propertyName="Category" numFmtId="0" hierarchy="18" level="1" memberPropertyField="1">
      <sharedItems containsSemiMixedTypes="0" containsString="0"/>
    </cacheField>
    <cacheField name="[Funds].[Fund No].[Fund No].[Desc Code]" caption="Desc Code" propertyName="Desc Code" numFmtId="0" hierarchy="18" level="1" memberPropertyField="1">
      <sharedItems containsSemiMixedTypes="0" containsString="0"/>
    </cacheField>
    <cacheField name="[Funds].[Fund No].[Fund No].[Short Desc]" caption="Short Desc" propertyName="Short Desc" numFmtId="0" hierarchy="18" level="1" memberPropertyField="1">
      <sharedItems containsSemiMixedTypes="0" containsString="0"/>
    </cacheField>
    <cacheField name="[Lines].[MF Line].[MF Line]" caption="MF Line" numFmtId="0" hierarchy="20" level="1">
      <sharedItems count="4">
        <s v="[Lines].[MF Line].&amp;[16]" c="16"/>
        <s v="[Lines].[MF Line].&amp;[62]" c="62"/>
        <s v="[Lines].[MF Line].&amp;[63]" c="63"/>
        <s v="[Lines].[MF Line].&amp;[110]" c="110"/>
      </sharedItems>
    </cacheField>
  </cacheFields>
  <cacheHierarchies count="34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8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0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7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s].[F Name]" caption="F Name" attribute="1" defaultMemberUniqueName="[Functions].[F Name].[All]" allUniqueName="[Functions].[F Name].[All]" dimensionUniqueName="[Functions]" displayFolder="" count="0" unbalanced="0"/>
    <cacheHierarchy uniqueName="[Functions].[Function1]" caption="Function1" attribute="1" defaultMemberUniqueName="[Functions].[Function1].[All]" allUniqueName="[Functions].[Function1].[All]" dimensionUniqueName="[Functions]" displayFolder="" count="0" unbalanced="0"/>
    <cacheHierarchy uniqueName="[Functions].[Function2]" caption="Function2" attribute="1" defaultMemberUniqueName="[Functions].[Function2].[All]" allUniqueName="[Functions].[Function2].[All]" dimensionUniqueName="[Functions]" displayFolder="" count="0" unbalanced="0"/>
    <cacheHierarchy uniqueName="[Functions].[Function3]" caption="Function3" attribute="1" defaultMemberUniqueName="[Functions].[Function3].[All]" allUniqueName="[Functions].[Function3].[All]" dimensionUniqueName="[Functions]" displayFolder="" count="0" unbalanced="0"/>
    <cacheHierarchy uniqueName="[Functions].[FunctionCode]" caption="FunctionCode" attribute="1" keyAttribute="1" defaultMemberUniqueName="[Functions].[FunctionCode].[All]" allUniqueName="[Functions].[FunctionCode].[All]" dimensionUniqueName="[Functions]" displayFolder="" count="0" unbalanced="0"/>
    <cacheHierarchy uniqueName="[Functions].[Hierarchy]" caption="Hierarchy" defaultMemberUniqueName="[Functions].[Hierarchy].[All]" allUniqueName="[Functions].[Hierarchy].[All]" dimensionUniqueName="[Functions]" displayFolder="" count="0" unbalanced="0"/>
    <cacheHierarchy uniqueName="[Functions].[Short Desc]" caption="Short Desc" attribute="1" defaultMemberUniqueName="[Functions].[Short Desc].[All]" allUniqueName="[Functions].[Short Desc].[All]" dimensionUniqueName="[Function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 No]" caption="Fund No" attribute="1" keyAttribute="1" defaultMemberUniqueName="[Funds].[Fund No].[All]" allUniqueName="[Funds].[Fund No].[All]" dimensionUniqueName="[Funds]" displayFolder="" count="2" unbalanced="0">
      <fieldsUsage count="2">
        <fieldUsage x="-1"/>
        <fieldUsage x="10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Lines].[MF Line]" caption="MF Line" attribute="1" keyAttribute="1" defaultMemberUniqueName="[Lines].[MF Line].[All]" allUniqueName="[Lines].[MF Line].[All]" dimensionUniqueName="[Lines]" displayFolder="" count="2" unbalanced="0">
      <fieldsUsage count="2">
        <fieldUsage x="-1"/>
        <fieldUsage x="14"/>
      </fieldsUsage>
    </cacheHierarchy>
    <cacheHierarchy uniqueName="[Object Codes].[Hierarchy]" caption="Hierarchy" defaultMemberUniqueName="[Object Codes].[Hierarchy].[All]" allUniqueName="[Object Codes].[Hierarchy].[All]" dimensionUniqueName="[Object Codes]" displayFolder="" count="0" unbalanced="0"/>
    <cacheHierarchy uniqueName="[Object Codes].[O Name]" caption="O Name" attribute="1" defaultMemberUniqueName="[Object Codes].[O Name].[All]" allUniqueName="[Object Codes].[O Name].[All]" dimensionUniqueName="[Object Codes]" displayFolder="" count="0" unbalanced="0"/>
    <cacheHierarchy uniqueName="[Object Codes].[Object1]" caption="Object1" attribute="1" defaultMemberUniqueName="[Object Codes].[Object1].[All]" allUniqueName="[Object Codes].[Object1].[All]" dimensionUniqueName="[Object Codes]" displayFolder="" count="0" unbalanced="0"/>
    <cacheHierarchy uniqueName="[Object Codes].[Object2]" caption="Object2" attribute="1" defaultMemberUniqueName="[Object Codes].[Object2].[All]" allUniqueName="[Object Codes].[Object2].[All]" dimensionUniqueName="[Object Codes]" displayFolder="" count="0" unbalanced="0"/>
    <cacheHierarchy uniqueName="[Object Codes].[Objectcode]" caption="Objectcode" attribute="1" keyAttribute="1" defaultMemberUniqueName="[Object Codes].[Objectcode].[All]" allUniqueName="[Object Codes].[Objectcode].[All]" dimensionUniqueName="[Object Codes]" displayFolder="" count="0" unbalanced="0"/>
    <cacheHierarchy uniqueName="[Object Codes].[Short Desc]" caption="Short Desc" attribute="1" defaultMemberUniqueName="[Object Codes].[Short Desc].[All]" allUniqueName="[Object Codes].[Short Desc].[All]" dimensionUniqueName="[Object Codes]" displayFolder="" count="0" unbalanced="0"/>
    <cacheHierarchy uniqueName="[Rev Codes].[Description]" caption="Description" attribute="1" defaultMemberUniqueName="[Rev Codes].[Description].[All]" allUniqueName="[Rev Codes].[Description].[All]" dimensionUniqueName="[Rev Codes]" displayFolder="" count="0" unbalanced="0"/>
    <cacheHierarchy uniqueName="[Rev Codes].[Rev Level1]" caption="Rev Level1" attribute="1" defaultMemberUniqueName="[Rev Codes].[Rev Level1].[All]" allUniqueName="[Rev Codes].[Rev Level1].[All]" dimensionUniqueName="[Rev Codes]" displayFolder="" count="0" unbalanced="0"/>
    <cacheHierarchy uniqueName="[Rev Codes].[Rev Level2]" caption="Rev Level2" attribute="1" defaultMemberUniqueName="[Rev Codes].[Rev Level2].[All]" allUniqueName="[Rev Codes].[Rev Level2].[All]" dimensionUniqueName="[Rev Codes]" displayFolder="" count="0" unbalanced="0"/>
    <cacheHierarchy uniqueName="[Rev Codes].[RevCode]" caption="RevCode" attribute="1" keyAttribute="1" defaultMemberUniqueName="[Rev Codes].[RevCode].[All]" allUniqueName="[Rev Codes].[RevCode].[All]" dimensionUniqueName="[Rev Codes]" displayFolder="" count="0" unbalanced="0"/>
    <cacheHierarchy uniqueName="[Measures].[Actual]" caption="Actual" measure="1" displayFolder="" measureGroup="AC BD Current" count="0" oneField="1">
      <fieldsUsage count="1">
        <fieldUsage x="9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s" uniqueName="[Functions]" caption="Functions"/>
    <dimension name="Funds" uniqueName="[Funds]" caption="Funds"/>
    <dimension name="Lines" uniqueName="[Lines]" caption="Lines"/>
    <dimension measure="1" name="Measures" uniqueName="[Measures]" caption="Measures"/>
    <dimension name="Object Codes" uniqueName="[Object Codes]" caption="Object Codes"/>
    <dimension name="Rev Codes" uniqueName="[Rev Codes]" caption="Rev 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H292" firstHeaderRow="1" firstDataRow="2" firstDataCol="3" rowPageCount="1" colPageCount="1"/>
  <pivotFields count="15">
    <pivotField axis="axisRow" compact="0" allDrilled="1" outline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2">
        <item s="1"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5">
        <item s="1" x="0"/>
        <item s="1" x="1"/>
        <item s="1" x="2"/>
        <item s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7"/>
    <field x="8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pageFields count="1">
    <pageField fld="10" hier="18" name="[Funds].[Fund No].&amp;[99]" cap="99"/>
  </pageFields>
  <dataFields count="1">
    <dataField name="Actual" fld="9" baseField="0" baseItem="0" numFmtId="3"/>
  </dataFields>
  <formats count="5">
    <format dxfId="4">
      <pivotArea outline="0" collapsedLevelsAreSubtotals="1" fieldPosition="0"/>
    </format>
    <format dxfId="3">
      <pivotArea field="14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14" count="0"/>
        </references>
      </pivotArea>
    </format>
    <format dxfId="0">
      <pivotArea dataOnly="0" labelOnly="1" grandCol="1" outline="0" fieldPosition="0"/>
    </format>
  </formats>
  <pivotHierarchies count="34">
    <pivotHierarchy/>
    <pivotHierarchy/>
    <pivotHierarchy/>
    <pivotHierarchy/>
    <pivotHierarchy>
      <mps count="6">
        <mp field="1"/>
        <mp field="2"/>
        <mp field="3"/>
        <mp field="4"/>
        <mp field="5"/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5"/>
    <rowHierarchyUsage hierarchyUsage="3"/>
  </rowHierarchiesUsage>
  <colHierarchiesUsage count="1">
    <colHierarchyUsage hierarchyUsage="2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2"/>
  <sheetViews>
    <sheetView workbookViewId="0">
      <pane xSplit="1" ySplit="5" topLeftCell="B274" activePane="bottomRight" state="frozen"/>
      <selection pane="topRight" activeCell="B1" sqref="B1"/>
      <selection pane="bottomLeft" activeCell="A6" sqref="A6"/>
      <selection pane="bottomRight" sqref="A1:G291"/>
    </sheetView>
  </sheetViews>
  <sheetFormatPr defaultRowHeight="15"/>
  <cols>
    <col min="1" max="1" width="11.28515625" bestFit="1" customWidth="1"/>
    <col min="2" max="2" width="29" bestFit="1" customWidth="1"/>
    <col min="3" max="3" width="17" bestFit="1" customWidth="1"/>
    <col min="4" max="4" width="11" style="2" customWidth="1"/>
    <col min="5" max="6" width="11.140625" style="2" bestFit="1" customWidth="1"/>
    <col min="7" max="8" width="12.7109375" style="2" bestFit="1" customWidth="1"/>
    <col min="9" max="9" width="11.28515625" bestFit="1" customWidth="1"/>
  </cols>
  <sheetData>
    <row r="2" spans="1:8">
      <c r="A2" s="1" t="s">
        <v>672</v>
      </c>
      <c r="B2" t="s" vm="1">
        <v>673</v>
      </c>
    </row>
    <row r="4" spans="1:8">
      <c r="A4" s="1" t="s">
        <v>666</v>
      </c>
      <c r="D4" s="3" t="s">
        <v>667</v>
      </c>
    </row>
    <row r="5" spans="1:8">
      <c r="A5" s="1" t="s">
        <v>663</v>
      </c>
      <c r="B5" s="1" t="s">
        <v>664</v>
      </c>
      <c r="C5" s="1" t="s">
        <v>665</v>
      </c>
      <c r="D5" s="2" t="s">
        <v>668</v>
      </c>
      <c r="E5" s="2" t="s">
        <v>669</v>
      </c>
      <c r="F5" s="2" t="s">
        <v>670</v>
      </c>
      <c r="G5" s="2" t="s">
        <v>671</v>
      </c>
      <c r="H5" s="2" t="s">
        <v>286</v>
      </c>
    </row>
    <row r="6" spans="1:8">
      <c r="A6" t="s">
        <v>0</v>
      </c>
      <c r="B6" t="s">
        <v>287</v>
      </c>
      <c r="C6" t="s">
        <v>572</v>
      </c>
      <c r="D6" s="2">
        <v>990424</v>
      </c>
      <c r="E6" s="2">
        <v>1263846</v>
      </c>
      <c r="F6" s="2">
        <v>0</v>
      </c>
      <c r="G6" s="2">
        <v>8925596</v>
      </c>
      <c r="H6" s="2">
        <v>11179866</v>
      </c>
    </row>
    <row r="7" spans="1:8">
      <c r="A7" t="s">
        <v>1</v>
      </c>
      <c r="B7" t="s">
        <v>288</v>
      </c>
      <c r="C7" t="s">
        <v>573</v>
      </c>
      <c r="D7" s="2">
        <v>664466</v>
      </c>
      <c r="E7" s="2">
        <v>395005</v>
      </c>
      <c r="F7" s="2">
        <v>0</v>
      </c>
      <c r="G7" s="2">
        <v>7376351</v>
      </c>
      <c r="H7" s="2">
        <v>8435822</v>
      </c>
    </row>
    <row r="8" spans="1:8">
      <c r="A8" t="s">
        <v>2</v>
      </c>
      <c r="B8" t="s">
        <v>289</v>
      </c>
      <c r="C8" t="s">
        <v>574</v>
      </c>
      <c r="D8" s="2">
        <v>177118</v>
      </c>
      <c r="E8" s="2">
        <v>0</v>
      </c>
      <c r="F8" s="2">
        <v>0</v>
      </c>
      <c r="G8" s="2">
        <v>2364175</v>
      </c>
      <c r="H8" s="2">
        <v>2541293</v>
      </c>
    </row>
    <row r="9" spans="1:8">
      <c r="A9" t="s">
        <v>3</v>
      </c>
      <c r="B9" t="s">
        <v>290</v>
      </c>
      <c r="C9" t="s">
        <v>575</v>
      </c>
      <c r="D9" s="2">
        <v>362482</v>
      </c>
      <c r="E9" s="2">
        <v>0</v>
      </c>
      <c r="F9" s="2">
        <v>0</v>
      </c>
      <c r="G9" s="2">
        <v>3938609</v>
      </c>
      <c r="H9" s="2">
        <v>4301091</v>
      </c>
    </row>
    <row r="10" spans="1:8">
      <c r="A10" t="s">
        <v>4</v>
      </c>
      <c r="B10" t="s">
        <v>291</v>
      </c>
      <c r="C10" t="s">
        <v>576</v>
      </c>
      <c r="D10" s="2">
        <v>37793</v>
      </c>
      <c r="E10" s="2">
        <v>0</v>
      </c>
      <c r="F10" s="2">
        <v>59001</v>
      </c>
      <c r="G10" s="2">
        <v>2392928</v>
      </c>
      <c r="H10" s="2">
        <v>2489722</v>
      </c>
    </row>
    <row r="11" spans="1:8">
      <c r="A11" t="s">
        <v>5</v>
      </c>
      <c r="B11" t="s">
        <v>292</v>
      </c>
      <c r="C11" t="s">
        <v>577</v>
      </c>
      <c r="D11" s="2">
        <v>338305</v>
      </c>
      <c r="E11" s="2">
        <v>0</v>
      </c>
      <c r="F11" s="2">
        <v>52908</v>
      </c>
      <c r="G11" s="2">
        <v>4427121</v>
      </c>
      <c r="H11" s="2">
        <v>4818334</v>
      </c>
    </row>
    <row r="12" spans="1:8">
      <c r="A12" t="s">
        <v>6</v>
      </c>
      <c r="B12" t="s">
        <v>293</v>
      </c>
      <c r="C12" t="s">
        <v>578</v>
      </c>
      <c r="D12" s="2">
        <v>1358143</v>
      </c>
      <c r="E12" s="2">
        <v>261765</v>
      </c>
      <c r="F12" s="2">
        <v>0</v>
      </c>
      <c r="G12" s="2">
        <v>6629230</v>
      </c>
      <c r="H12" s="2">
        <v>8249138</v>
      </c>
    </row>
    <row r="13" spans="1:8">
      <c r="A13" t="s">
        <v>7</v>
      </c>
      <c r="B13" t="s">
        <v>294</v>
      </c>
      <c r="C13" t="s">
        <v>579</v>
      </c>
      <c r="D13" s="2">
        <v>63217</v>
      </c>
      <c r="E13" s="2">
        <v>67320</v>
      </c>
      <c r="F13" s="2">
        <v>0</v>
      </c>
      <c r="G13" s="2">
        <v>5680416</v>
      </c>
      <c r="H13" s="2">
        <v>5810953</v>
      </c>
    </row>
    <row r="14" spans="1:8">
      <c r="A14" t="s">
        <v>8</v>
      </c>
      <c r="B14" t="s">
        <v>295</v>
      </c>
      <c r="C14" t="s">
        <v>580</v>
      </c>
      <c r="D14" s="2">
        <v>198647</v>
      </c>
      <c r="E14" s="2">
        <v>0</v>
      </c>
      <c r="F14" s="2">
        <v>0</v>
      </c>
      <c r="G14" s="2">
        <v>3722101</v>
      </c>
      <c r="H14" s="2">
        <v>3920748</v>
      </c>
    </row>
    <row r="15" spans="1:8">
      <c r="A15" t="s">
        <v>9</v>
      </c>
      <c r="B15" t="s">
        <v>296</v>
      </c>
      <c r="C15" t="s">
        <v>581</v>
      </c>
      <c r="D15" s="2">
        <v>279009</v>
      </c>
      <c r="E15" s="2">
        <v>0</v>
      </c>
      <c r="F15" s="2">
        <v>0</v>
      </c>
      <c r="G15" s="2">
        <v>5821833</v>
      </c>
      <c r="H15" s="2">
        <v>6100842</v>
      </c>
    </row>
    <row r="16" spans="1:8">
      <c r="A16" t="s">
        <v>10</v>
      </c>
      <c r="B16" t="s">
        <v>297</v>
      </c>
      <c r="C16" t="s">
        <v>407</v>
      </c>
      <c r="D16" s="2">
        <v>427997</v>
      </c>
      <c r="E16" s="2">
        <v>708875</v>
      </c>
      <c r="F16" s="2">
        <v>0</v>
      </c>
      <c r="G16" s="2">
        <v>9029651</v>
      </c>
      <c r="H16" s="2">
        <v>10166523</v>
      </c>
    </row>
    <row r="17" spans="1:8">
      <c r="A17" t="s">
        <v>11</v>
      </c>
      <c r="B17" t="s">
        <v>298</v>
      </c>
      <c r="C17" t="s">
        <v>582</v>
      </c>
      <c r="D17" s="2">
        <v>614877</v>
      </c>
      <c r="E17" s="2">
        <v>325494</v>
      </c>
      <c r="F17" s="2">
        <v>236199</v>
      </c>
      <c r="G17" s="2">
        <v>14257314</v>
      </c>
      <c r="H17" s="2">
        <v>15433884</v>
      </c>
    </row>
    <row r="18" spans="1:8">
      <c r="A18" t="s">
        <v>12</v>
      </c>
      <c r="B18" t="s">
        <v>299</v>
      </c>
      <c r="C18" t="s">
        <v>581</v>
      </c>
      <c r="D18" s="2">
        <v>421246</v>
      </c>
      <c r="E18" s="2">
        <v>0</v>
      </c>
      <c r="F18" s="2">
        <v>171591</v>
      </c>
      <c r="G18" s="2">
        <v>8012907</v>
      </c>
      <c r="H18" s="2">
        <v>8605744</v>
      </c>
    </row>
    <row r="19" spans="1:8">
      <c r="A19" t="s">
        <v>13</v>
      </c>
      <c r="B19" t="s">
        <v>300</v>
      </c>
      <c r="C19" t="s">
        <v>582</v>
      </c>
      <c r="D19" s="2">
        <v>625665</v>
      </c>
      <c r="E19" s="2">
        <v>0</v>
      </c>
      <c r="F19" s="2">
        <v>340826</v>
      </c>
      <c r="G19" s="2">
        <v>9502780</v>
      </c>
      <c r="H19" s="2">
        <v>10469271</v>
      </c>
    </row>
    <row r="20" spans="1:8">
      <c r="A20" t="s">
        <v>14</v>
      </c>
      <c r="B20" t="s">
        <v>301</v>
      </c>
      <c r="C20" t="s">
        <v>583</v>
      </c>
      <c r="D20" s="2">
        <v>115814</v>
      </c>
      <c r="E20" s="2">
        <v>27753</v>
      </c>
      <c r="F20" s="2">
        <v>0</v>
      </c>
      <c r="G20" s="2">
        <v>2893931</v>
      </c>
      <c r="H20" s="2">
        <v>3037498</v>
      </c>
    </row>
    <row r="21" spans="1:8">
      <c r="A21" t="s">
        <v>15</v>
      </c>
      <c r="B21" t="s">
        <v>302</v>
      </c>
      <c r="C21" t="s">
        <v>584</v>
      </c>
      <c r="D21" s="2">
        <v>3210048</v>
      </c>
      <c r="E21" s="2">
        <v>3761905</v>
      </c>
      <c r="F21" s="2">
        <v>0</v>
      </c>
      <c r="G21" s="2">
        <v>43736391</v>
      </c>
      <c r="H21" s="2">
        <v>50708344</v>
      </c>
    </row>
    <row r="22" spans="1:8">
      <c r="A22" t="s">
        <v>16</v>
      </c>
      <c r="B22" t="s">
        <v>303</v>
      </c>
      <c r="C22" t="s">
        <v>584</v>
      </c>
      <c r="D22" s="2">
        <v>210364</v>
      </c>
      <c r="E22" s="2">
        <v>1707443</v>
      </c>
      <c r="F22" s="2">
        <v>0</v>
      </c>
      <c r="G22" s="2">
        <v>17288623</v>
      </c>
      <c r="H22" s="2">
        <v>19206430</v>
      </c>
    </row>
    <row r="23" spans="1:8">
      <c r="A23" t="s">
        <v>17</v>
      </c>
      <c r="B23" t="s">
        <v>304</v>
      </c>
      <c r="C23" t="s">
        <v>584</v>
      </c>
      <c r="D23" s="2">
        <v>701823</v>
      </c>
      <c r="E23" s="2">
        <v>3167774</v>
      </c>
      <c r="F23" s="2">
        <v>0</v>
      </c>
      <c r="G23" s="2">
        <v>24406771</v>
      </c>
      <c r="H23" s="2">
        <v>28276368</v>
      </c>
    </row>
    <row r="24" spans="1:8">
      <c r="A24" t="s">
        <v>18</v>
      </c>
      <c r="B24" t="s">
        <v>305</v>
      </c>
      <c r="C24" t="s">
        <v>585</v>
      </c>
      <c r="D24" s="2">
        <v>362779</v>
      </c>
      <c r="E24" s="2">
        <v>608588</v>
      </c>
      <c r="F24" s="2">
        <v>0</v>
      </c>
      <c r="G24" s="2">
        <v>7464546</v>
      </c>
      <c r="H24" s="2">
        <v>8435913</v>
      </c>
    </row>
    <row r="25" spans="1:8">
      <c r="A25" t="s">
        <v>19</v>
      </c>
      <c r="B25" t="s">
        <v>306</v>
      </c>
      <c r="C25" t="s">
        <v>585</v>
      </c>
      <c r="D25" s="2">
        <v>144031</v>
      </c>
      <c r="E25" s="2">
        <v>436319</v>
      </c>
      <c r="F25" s="2">
        <v>0</v>
      </c>
      <c r="G25" s="2">
        <v>6310469</v>
      </c>
      <c r="H25" s="2">
        <v>6890819</v>
      </c>
    </row>
    <row r="26" spans="1:8">
      <c r="A26" t="s">
        <v>20</v>
      </c>
      <c r="B26" t="s">
        <v>307</v>
      </c>
      <c r="C26" t="s">
        <v>519</v>
      </c>
      <c r="D26" s="2">
        <v>2251962</v>
      </c>
      <c r="E26" s="2">
        <v>0</v>
      </c>
      <c r="F26" s="2">
        <v>0</v>
      </c>
      <c r="G26" s="2">
        <v>18223162</v>
      </c>
      <c r="H26" s="2">
        <v>20475124</v>
      </c>
    </row>
    <row r="27" spans="1:8">
      <c r="A27" t="s">
        <v>21</v>
      </c>
      <c r="B27" t="s">
        <v>308</v>
      </c>
      <c r="C27" t="s">
        <v>586</v>
      </c>
      <c r="D27" s="2">
        <v>281408</v>
      </c>
      <c r="E27" s="2">
        <v>207507</v>
      </c>
      <c r="F27" s="2">
        <v>0</v>
      </c>
      <c r="G27" s="2">
        <v>4960101</v>
      </c>
      <c r="H27" s="2">
        <v>5449016</v>
      </c>
    </row>
    <row r="28" spans="1:8">
      <c r="A28" t="s">
        <v>22</v>
      </c>
      <c r="B28" t="s">
        <v>309</v>
      </c>
      <c r="C28" t="s">
        <v>587</v>
      </c>
      <c r="D28" s="2">
        <v>642855</v>
      </c>
      <c r="E28" s="2">
        <v>0</v>
      </c>
      <c r="F28" s="2">
        <v>0</v>
      </c>
      <c r="G28" s="2">
        <v>3468843</v>
      </c>
      <c r="H28" s="2">
        <v>4111698</v>
      </c>
    </row>
    <row r="29" spans="1:8">
      <c r="A29" t="s">
        <v>23</v>
      </c>
      <c r="B29" t="s">
        <v>310</v>
      </c>
      <c r="C29" t="s">
        <v>587</v>
      </c>
      <c r="D29" s="2">
        <v>1999149</v>
      </c>
      <c r="E29" s="2">
        <v>1206610</v>
      </c>
      <c r="F29" s="2">
        <v>0</v>
      </c>
      <c r="G29" s="2">
        <v>14034038</v>
      </c>
      <c r="H29" s="2">
        <v>17239797</v>
      </c>
    </row>
    <row r="30" spans="1:8">
      <c r="A30" t="s">
        <v>24</v>
      </c>
      <c r="B30" t="s">
        <v>311</v>
      </c>
      <c r="C30" t="s">
        <v>588</v>
      </c>
      <c r="D30" s="2">
        <v>499714</v>
      </c>
      <c r="E30" s="2">
        <v>0</v>
      </c>
      <c r="F30" s="2">
        <v>0</v>
      </c>
      <c r="G30" s="2">
        <v>7997859</v>
      </c>
      <c r="H30" s="2">
        <v>8497573</v>
      </c>
    </row>
    <row r="31" spans="1:8">
      <c r="A31" t="s">
        <v>25</v>
      </c>
      <c r="B31" t="s">
        <v>312</v>
      </c>
      <c r="C31" t="s">
        <v>588</v>
      </c>
      <c r="D31" s="2">
        <v>570073</v>
      </c>
      <c r="E31" s="2">
        <v>0</v>
      </c>
      <c r="F31" s="2">
        <v>0</v>
      </c>
      <c r="G31" s="2">
        <v>3375003</v>
      </c>
      <c r="H31" s="2">
        <v>3945076</v>
      </c>
    </row>
    <row r="32" spans="1:8">
      <c r="A32" t="s">
        <v>26</v>
      </c>
      <c r="B32" t="s">
        <v>313</v>
      </c>
      <c r="C32" t="s">
        <v>589</v>
      </c>
      <c r="D32" s="2">
        <v>579679</v>
      </c>
      <c r="E32" s="2">
        <v>1333206</v>
      </c>
      <c r="F32" s="2">
        <v>0</v>
      </c>
      <c r="G32" s="2">
        <v>17097031</v>
      </c>
      <c r="H32" s="2">
        <v>19009916</v>
      </c>
    </row>
    <row r="33" spans="1:8">
      <c r="A33" t="s">
        <v>27</v>
      </c>
      <c r="B33" t="s">
        <v>314</v>
      </c>
      <c r="C33" t="s">
        <v>590</v>
      </c>
      <c r="D33" s="2">
        <v>536624</v>
      </c>
      <c r="E33" s="2">
        <v>936175</v>
      </c>
      <c r="F33" s="2">
        <v>0</v>
      </c>
      <c r="G33" s="2">
        <v>8317224</v>
      </c>
      <c r="H33" s="2">
        <v>9790023</v>
      </c>
    </row>
    <row r="34" spans="1:8">
      <c r="A34" t="s">
        <v>28</v>
      </c>
      <c r="B34" t="s">
        <v>315</v>
      </c>
      <c r="C34" t="s">
        <v>590</v>
      </c>
      <c r="D34" s="2">
        <v>388594</v>
      </c>
      <c r="E34" s="2">
        <v>0</v>
      </c>
      <c r="F34" s="2">
        <v>0</v>
      </c>
      <c r="G34" s="2">
        <v>4128030</v>
      </c>
      <c r="H34" s="2">
        <v>4516624</v>
      </c>
    </row>
    <row r="35" spans="1:8">
      <c r="A35" t="s">
        <v>29</v>
      </c>
      <c r="B35" t="s">
        <v>316</v>
      </c>
      <c r="C35" t="s">
        <v>591</v>
      </c>
      <c r="D35" s="2">
        <v>407922</v>
      </c>
      <c r="E35" s="2">
        <v>498850</v>
      </c>
      <c r="F35" s="2">
        <v>0</v>
      </c>
      <c r="G35" s="2">
        <v>3742902</v>
      </c>
      <c r="H35" s="2">
        <v>4649674</v>
      </c>
    </row>
    <row r="36" spans="1:8">
      <c r="A36" t="s">
        <v>30</v>
      </c>
      <c r="B36" t="s">
        <v>317</v>
      </c>
      <c r="C36" t="s">
        <v>591</v>
      </c>
      <c r="D36" s="2">
        <v>666022</v>
      </c>
      <c r="E36" s="2">
        <v>0</v>
      </c>
      <c r="F36" s="2">
        <v>0</v>
      </c>
      <c r="G36" s="2">
        <v>8238035</v>
      </c>
      <c r="H36" s="2">
        <v>8904057</v>
      </c>
    </row>
    <row r="37" spans="1:8">
      <c r="A37" t="s">
        <v>31</v>
      </c>
      <c r="B37" t="s">
        <v>318</v>
      </c>
      <c r="C37" t="s">
        <v>592</v>
      </c>
      <c r="D37" s="2">
        <v>50324</v>
      </c>
      <c r="E37" s="2">
        <v>300961</v>
      </c>
      <c r="F37" s="2">
        <v>0</v>
      </c>
      <c r="G37" s="2">
        <v>3330958</v>
      </c>
      <c r="H37" s="2">
        <v>3682243</v>
      </c>
    </row>
    <row r="38" spans="1:8">
      <c r="A38" t="s">
        <v>32</v>
      </c>
      <c r="B38" t="s">
        <v>319</v>
      </c>
      <c r="C38" t="s">
        <v>592</v>
      </c>
      <c r="D38" s="2">
        <v>98019</v>
      </c>
      <c r="E38" s="2">
        <v>0</v>
      </c>
      <c r="F38" s="2">
        <v>0</v>
      </c>
      <c r="G38" s="2">
        <v>2667035</v>
      </c>
      <c r="H38" s="2">
        <v>2765054</v>
      </c>
    </row>
    <row r="39" spans="1:8">
      <c r="A39" t="s">
        <v>33</v>
      </c>
      <c r="B39" t="s">
        <v>320</v>
      </c>
      <c r="C39" t="s">
        <v>578</v>
      </c>
      <c r="D39" s="2">
        <v>143950</v>
      </c>
      <c r="E39" s="2">
        <v>189281</v>
      </c>
      <c r="F39" s="2">
        <v>0</v>
      </c>
      <c r="G39" s="2">
        <v>4622330</v>
      </c>
      <c r="H39" s="2">
        <v>4955561</v>
      </c>
    </row>
    <row r="40" spans="1:8">
      <c r="A40" t="s">
        <v>34</v>
      </c>
      <c r="B40" t="s">
        <v>321</v>
      </c>
      <c r="C40" t="s">
        <v>578</v>
      </c>
      <c r="D40" s="2">
        <v>70270</v>
      </c>
      <c r="E40" s="2">
        <v>0</v>
      </c>
      <c r="F40" s="2">
        <v>0</v>
      </c>
      <c r="G40" s="2">
        <v>3369449</v>
      </c>
      <c r="H40" s="2">
        <v>3439719</v>
      </c>
    </row>
    <row r="41" spans="1:8">
      <c r="A41" t="s">
        <v>35</v>
      </c>
      <c r="B41" t="s">
        <v>322</v>
      </c>
      <c r="C41" t="s">
        <v>323</v>
      </c>
      <c r="D41" s="2">
        <v>388589</v>
      </c>
      <c r="E41" s="2">
        <v>79958</v>
      </c>
      <c r="F41" s="2">
        <v>0</v>
      </c>
      <c r="G41" s="2">
        <v>2705885</v>
      </c>
      <c r="H41" s="2">
        <v>3174432</v>
      </c>
    </row>
    <row r="42" spans="1:8">
      <c r="A42" t="s">
        <v>36</v>
      </c>
      <c r="B42" t="s">
        <v>323</v>
      </c>
      <c r="C42" t="s">
        <v>323</v>
      </c>
      <c r="D42" s="2">
        <v>332075</v>
      </c>
      <c r="E42" s="2">
        <v>362287</v>
      </c>
      <c r="F42" s="2">
        <v>0</v>
      </c>
      <c r="G42" s="2">
        <v>5667811</v>
      </c>
      <c r="H42" s="2">
        <v>6362173</v>
      </c>
    </row>
    <row r="43" spans="1:8">
      <c r="A43" t="s">
        <v>37</v>
      </c>
      <c r="B43" t="s">
        <v>324</v>
      </c>
      <c r="C43" t="s">
        <v>593</v>
      </c>
      <c r="D43" s="2">
        <v>578870</v>
      </c>
      <c r="E43" s="2">
        <v>0</v>
      </c>
      <c r="F43" s="2">
        <v>345365</v>
      </c>
      <c r="G43" s="2">
        <v>5028825</v>
      </c>
      <c r="H43" s="2">
        <v>5953060</v>
      </c>
    </row>
    <row r="44" spans="1:8">
      <c r="A44" t="s">
        <v>38</v>
      </c>
      <c r="B44" t="s">
        <v>325</v>
      </c>
      <c r="C44" t="s">
        <v>594</v>
      </c>
      <c r="D44" s="2">
        <v>13564963</v>
      </c>
      <c r="E44" s="2">
        <v>41319797</v>
      </c>
      <c r="F44" s="2">
        <v>0</v>
      </c>
      <c r="G44" s="2">
        <v>258853101</v>
      </c>
      <c r="H44" s="2">
        <v>313737861</v>
      </c>
    </row>
    <row r="45" spans="1:8">
      <c r="A45" t="s">
        <v>39</v>
      </c>
      <c r="B45" t="s">
        <v>326</v>
      </c>
      <c r="C45" t="s">
        <v>594</v>
      </c>
      <c r="D45" s="2">
        <v>0</v>
      </c>
      <c r="E45" s="2">
        <v>3679981</v>
      </c>
      <c r="F45" s="2">
        <v>0</v>
      </c>
      <c r="G45" s="2">
        <v>29302552</v>
      </c>
      <c r="H45" s="2">
        <v>32982533</v>
      </c>
    </row>
    <row r="46" spans="1:8">
      <c r="A46" t="s">
        <v>40</v>
      </c>
      <c r="B46" t="s">
        <v>327</v>
      </c>
      <c r="C46" t="s">
        <v>594</v>
      </c>
      <c r="D46" s="2">
        <v>3610282</v>
      </c>
      <c r="E46" s="2">
        <v>11297240</v>
      </c>
      <c r="F46" s="2">
        <v>0</v>
      </c>
      <c r="G46" s="2">
        <v>60280738</v>
      </c>
      <c r="H46" s="2">
        <v>75188260</v>
      </c>
    </row>
    <row r="47" spans="1:8">
      <c r="A47" t="s">
        <v>41</v>
      </c>
      <c r="B47" t="s">
        <v>328</v>
      </c>
      <c r="C47" t="s">
        <v>594</v>
      </c>
      <c r="D47" s="2">
        <v>1976758</v>
      </c>
      <c r="E47" s="2">
        <v>15867762</v>
      </c>
      <c r="F47" s="2">
        <v>0</v>
      </c>
      <c r="G47" s="2">
        <v>73359474</v>
      </c>
      <c r="H47" s="2">
        <v>91203994</v>
      </c>
    </row>
    <row r="48" spans="1:8">
      <c r="A48" t="s">
        <v>42</v>
      </c>
      <c r="B48" t="s">
        <v>329</v>
      </c>
      <c r="C48" t="s">
        <v>594</v>
      </c>
      <c r="D48" s="2">
        <v>2722538</v>
      </c>
      <c r="E48" s="2">
        <v>41479438</v>
      </c>
      <c r="F48" s="2">
        <v>0</v>
      </c>
      <c r="G48" s="2">
        <v>301889610</v>
      </c>
      <c r="H48" s="2">
        <v>346091586</v>
      </c>
    </row>
    <row r="49" spans="1:8">
      <c r="A49" t="s">
        <v>43</v>
      </c>
      <c r="B49" t="s">
        <v>330</v>
      </c>
      <c r="C49" t="s">
        <v>595</v>
      </c>
      <c r="D49" s="2">
        <v>103087</v>
      </c>
      <c r="E49" s="2">
        <v>1057041</v>
      </c>
      <c r="F49" s="2">
        <v>0</v>
      </c>
      <c r="G49" s="2">
        <v>18539770</v>
      </c>
      <c r="H49" s="2">
        <v>19699898</v>
      </c>
    </row>
    <row r="50" spans="1:8">
      <c r="A50" t="s">
        <v>44</v>
      </c>
      <c r="B50" t="s">
        <v>331</v>
      </c>
      <c r="C50" t="s">
        <v>595</v>
      </c>
      <c r="D50" s="2">
        <v>308729</v>
      </c>
      <c r="E50" s="2">
        <v>154070</v>
      </c>
      <c r="F50" s="2">
        <v>0</v>
      </c>
      <c r="G50" s="2">
        <v>5435781</v>
      </c>
      <c r="H50" s="2">
        <v>5898580</v>
      </c>
    </row>
    <row r="51" spans="1:8">
      <c r="A51" t="s">
        <v>45</v>
      </c>
      <c r="B51" t="s">
        <v>332</v>
      </c>
      <c r="C51" t="s">
        <v>596</v>
      </c>
      <c r="D51" s="2">
        <v>982765</v>
      </c>
      <c r="E51" s="2">
        <v>0</v>
      </c>
      <c r="F51" s="2">
        <v>0</v>
      </c>
      <c r="G51" s="2">
        <v>6047588</v>
      </c>
      <c r="H51" s="2">
        <v>7030353</v>
      </c>
    </row>
    <row r="52" spans="1:8">
      <c r="A52" t="s">
        <v>46</v>
      </c>
      <c r="B52" t="s">
        <v>333</v>
      </c>
      <c r="C52" t="s">
        <v>379</v>
      </c>
      <c r="D52" s="2">
        <v>205265</v>
      </c>
      <c r="E52" s="2">
        <v>354015</v>
      </c>
      <c r="F52" s="2">
        <v>0</v>
      </c>
      <c r="G52" s="2">
        <v>7102912</v>
      </c>
      <c r="H52" s="2">
        <v>7662192</v>
      </c>
    </row>
    <row r="53" spans="1:8">
      <c r="A53" t="s">
        <v>47</v>
      </c>
      <c r="B53" t="s">
        <v>334</v>
      </c>
      <c r="C53" t="s">
        <v>379</v>
      </c>
      <c r="D53" s="2">
        <v>205095</v>
      </c>
      <c r="E53" s="2">
        <v>522932</v>
      </c>
      <c r="F53" s="2">
        <v>0</v>
      </c>
      <c r="G53" s="2">
        <v>7437190</v>
      </c>
      <c r="H53" s="2">
        <v>8165217</v>
      </c>
    </row>
    <row r="54" spans="1:8">
      <c r="A54" t="s">
        <v>48</v>
      </c>
      <c r="B54" t="s">
        <v>335</v>
      </c>
      <c r="C54" t="s">
        <v>597</v>
      </c>
      <c r="D54" s="2">
        <v>113029</v>
      </c>
      <c r="E54" s="2">
        <v>229218</v>
      </c>
      <c r="F54" s="2">
        <v>0</v>
      </c>
      <c r="G54" s="2">
        <v>2534113</v>
      </c>
      <c r="H54" s="2">
        <v>2876360</v>
      </c>
    </row>
    <row r="55" spans="1:8">
      <c r="A55" t="s">
        <v>49</v>
      </c>
      <c r="B55" t="s">
        <v>336</v>
      </c>
      <c r="C55" t="s">
        <v>597</v>
      </c>
      <c r="D55" s="2">
        <v>47633</v>
      </c>
      <c r="E55" s="2">
        <v>0</v>
      </c>
      <c r="F55" s="2">
        <v>0</v>
      </c>
      <c r="G55" s="2">
        <v>1552389</v>
      </c>
      <c r="H55" s="2">
        <v>1600022</v>
      </c>
    </row>
    <row r="56" spans="1:8">
      <c r="A56" t="s">
        <v>50</v>
      </c>
      <c r="B56" t="s">
        <v>337</v>
      </c>
      <c r="C56" t="s">
        <v>598</v>
      </c>
      <c r="D56" s="2">
        <v>5287</v>
      </c>
      <c r="E56" s="2">
        <v>407488</v>
      </c>
      <c r="F56" s="2">
        <v>0</v>
      </c>
      <c r="G56" s="2">
        <v>5983809</v>
      </c>
      <c r="H56" s="2">
        <v>6396584</v>
      </c>
    </row>
    <row r="57" spans="1:8">
      <c r="A57" t="s">
        <v>51</v>
      </c>
      <c r="B57" t="s">
        <v>338</v>
      </c>
      <c r="C57" t="s">
        <v>598</v>
      </c>
      <c r="D57" s="2">
        <v>1020693</v>
      </c>
      <c r="E57" s="2">
        <v>0</v>
      </c>
      <c r="F57" s="2">
        <v>0</v>
      </c>
      <c r="G57" s="2">
        <v>11326493</v>
      </c>
      <c r="H57" s="2">
        <v>12347186</v>
      </c>
    </row>
    <row r="58" spans="1:8">
      <c r="A58" t="s">
        <v>52</v>
      </c>
      <c r="B58" t="s">
        <v>339</v>
      </c>
      <c r="C58" t="s">
        <v>598</v>
      </c>
      <c r="D58" s="2">
        <v>140</v>
      </c>
      <c r="E58" s="2">
        <v>0</v>
      </c>
      <c r="F58" s="2">
        <v>0</v>
      </c>
      <c r="G58" s="2">
        <v>2980782</v>
      </c>
      <c r="H58" s="2">
        <v>2980922</v>
      </c>
    </row>
    <row r="59" spans="1:8">
      <c r="A59" t="s">
        <v>53</v>
      </c>
      <c r="B59" t="s">
        <v>340</v>
      </c>
      <c r="C59" t="s">
        <v>599</v>
      </c>
      <c r="D59" s="2">
        <v>36411</v>
      </c>
      <c r="E59" s="2">
        <v>348378</v>
      </c>
      <c r="F59" s="2">
        <v>0</v>
      </c>
      <c r="G59" s="2">
        <v>6694142</v>
      </c>
      <c r="H59" s="2">
        <v>7078931</v>
      </c>
    </row>
    <row r="60" spans="1:8">
      <c r="A60" t="s">
        <v>54</v>
      </c>
      <c r="B60" t="s">
        <v>341</v>
      </c>
      <c r="C60" t="s">
        <v>599</v>
      </c>
      <c r="D60" s="2">
        <v>104441</v>
      </c>
      <c r="E60" s="2">
        <v>0</v>
      </c>
      <c r="F60" s="2">
        <v>0</v>
      </c>
      <c r="G60" s="2">
        <v>8968895</v>
      </c>
      <c r="H60" s="2">
        <v>9073336</v>
      </c>
    </row>
    <row r="61" spans="1:8">
      <c r="A61" t="s">
        <v>55</v>
      </c>
      <c r="B61" t="s">
        <v>342</v>
      </c>
      <c r="C61" t="s">
        <v>599</v>
      </c>
      <c r="D61" s="2">
        <v>1275175</v>
      </c>
      <c r="E61" s="2">
        <v>0</v>
      </c>
      <c r="F61" s="2">
        <v>0</v>
      </c>
      <c r="G61" s="2">
        <v>11676546</v>
      </c>
      <c r="H61" s="2">
        <v>12951721</v>
      </c>
    </row>
    <row r="62" spans="1:8">
      <c r="A62" t="s">
        <v>56</v>
      </c>
      <c r="B62" t="s">
        <v>343</v>
      </c>
      <c r="C62" t="s">
        <v>599</v>
      </c>
      <c r="D62" s="2">
        <v>949468</v>
      </c>
      <c r="E62" s="2">
        <v>354074</v>
      </c>
      <c r="F62" s="2">
        <v>0</v>
      </c>
      <c r="G62" s="2">
        <v>9350955</v>
      </c>
      <c r="H62" s="2">
        <v>10654497</v>
      </c>
    </row>
    <row r="63" spans="1:8">
      <c r="A63" t="s">
        <v>57</v>
      </c>
      <c r="B63" t="s">
        <v>344</v>
      </c>
      <c r="C63" t="s">
        <v>599</v>
      </c>
      <c r="D63" s="2">
        <v>435128</v>
      </c>
      <c r="E63" s="2">
        <v>1999650</v>
      </c>
      <c r="F63" s="2">
        <v>0</v>
      </c>
      <c r="G63" s="2">
        <v>29544135</v>
      </c>
      <c r="H63" s="2">
        <v>31978913</v>
      </c>
    </row>
    <row r="64" spans="1:8">
      <c r="A64" t="s">
        <v>58</v>
      </c>
      <c r="B64" t="s">
        <v>345</v>
      </c>
      <c r="C64" t="s">
        <v>600</v>
      </c>
      <c r="D64" s="2">
        <v>325039</v>
      </c>
      <c r="E64" s="2">
        <v>0</v>
      </c>
      <c r="F64" s="2">
        <v>0</v>
      </c>
      <c r="G64" s="2">
        <v>6085568</v>
      </c>
      <c r="H64" s="2">
        <v>6410607</v>
      </c>
    </row>
    <row r="65" spans="1:8">
      <c r="A65" t="s">
        <v>59</v>
      </c>
      <c r="B65" t="s">
        <v>346</v>
      </c>
      <c r="C65" t="s">
        <v>600</v>
      </c>
      <c r="D65" s="2">
        <v>458081</v>
      </c>
      <c r="E65" s="2">
        <v>790319</v>
      </c>
      <c r="F65" s="2">
        <v>0</v>
      </c>
      <c r="G65" s="2">
        <v>7055171</v>
      </c>
      <c r="H65" s="2">
        <v>8303571</v>
      </c>
    </row>
    <row r="66" spans="1:8">
      <c r="A66" t="s">
        <v>60</v>
      </c>
      <c r="B66" t="s">
        <v>347</v>
      </c>
      <c r="C66" t="s">
        <v>600</v>
      </c>
      <c r="D66" s="2">
        <v>1674273</v>
      </c>
      <c r="E66" s="2">
        <v>3739043</v>
      </c>
      <c r="F66" s="2">
        <v>0</v>
      </c>
      <c r="G66" s="2">
        <v>59396137</v>
      </c>
      <c r="H66" s="2">
        <v>64809453</v>
      </c>
    </row>
    <row r="67" spans="1:8">
      <c r="A67" t="s">
        <v>61</v>
      </c>
      <c r="B67" t="s">
        <v>348</v>
      </c>
      <c r="C67" t="s">
        <v>601</v>
      </c>
      <c r="D67" s="2">
        <v>803181</v>
      </c>
      <c r="E67" s="2">
        <v>340375</v>
      </c>
      <c r="F67" s="2">
        <v>0</v>
      </c>
      <c r="G67" s="2">
        <v>6385108</v>
      </c>
      <c r="H67" s="2">
        <v>7528664</v>
      </c>
    </row>
    <row r="68" spans="1:8">
      <c r="A68" t="s">
        <v>62</v>
      </c>
      <c r="B68" t="s">
        <v>349</v>
      </c>
      <c r="C68" t="s">
        <v>601</v>
      </c>
      <c r="D68" s="2">
        <v>243622</v>
      </c>
      <c r="E68" s="2">
        <v>0</v>
      </c>
      <c r="F68" s="2">
        <v>0</v>
      </c>
      <c r="G68" s="2">
        <v>3218651</v>
      </c>
      <c r="H68" s="2">
        <v>3462273</v>
      </c>
    </row>
    <row r="69" spans="1:8">
      <c r="A69" t="s">
        <v>63</v>
      </c>
      <c r="B69" t="s">
        <v>350</v>
      </c>
      <c r="C69" t="s">
        <v>602</v>
      </c>
      <c r="D69" s="2">
        <v>3032</v>
      </c>
      <c r="E69" s="2">
        <v>187970</v>
      </c>
      <c r="F69" s="2">
        <v>0</v>
      </c>
      <c r="G69" s="2">
        <v>4264487</v>
      </c>
      <c r="H69" s="2">
        <v>4455489</v>
      </c>
    </row>
    <row r="70" spans="1:8">
      <c r="A70" t="s">
        <v>64</v>
      </c>
      <c r="B70" t="s">
        <v>351</v>
      </c>
      <c r="C70" t="s">
        <v>602</v>
      </c>
      <c r="D70" s="2">
        <v>263545</v>
      </c>
      <c r="E70" s="2">
        <v>0</v>
      </c>
      <c r="F70" s="2">
        <v>0</v>
      </c>
      <c r="G70" s="2">
        <v>14955636</v>
      </c>
      <c r="H70" s="2">
        <v>15219181</v>
      </c>
    </row>
    <row r="71" spans="1:8">
      <c r="A71" t="s">
        <v>65</v>
      </c>
      <c r="B71" t="s">
        <v>352</v>
      </c>
      <c r="C71" t="s">
        <v>602</v>
      </c>
      <c r="D71" s="2">
        <v>99448</v>
      </c>
      <c r="E71" s="2">
        <v>787577</v>
      </c>
      <c r="F71" s="2">
        <v>0</v>
      </c>
      <c r="G71" s="2">
        <v>6690756</v>
      </c>
      <c r="H71" s="2">
        <v>7577781</v>
      </c>
    </row>
    <row r="72" spans="1:8">
      <c r="A72" t="s">
        <v>66</v>
      </c>
      <c r="B72" t="s">
        <v>353</v>
      </c>
      <c r="C72" t="s">
        <v>603</v>
      </c>
      <c r="D72" s="2">
        <v>31293006</v>
      </c>
      <c r="E72" s="2">
        <v>44449773</v>
      </c>
      <c r="F72" s="2">
        <v>0</v>
      </c>
      <c r="G72" s="2">
        <v>604537689</v>
      </c>
      <c r="H72" s="2">
        <v>680280468</v>
      </c>
    </row>
    <row r="73" spans="1:8">
      <c r="A73" t="s">
        <v>67</v>
      </c>
      <c r="B73" t="s">
        <v>354</v>
      </c>
      <c r="C73" t="s">
        <v>603</v>
      </c>
      <c r="D73" s="2">
        <v>4693004</v>
      </c>
      <c r="E73" s="2">
        <v>3711295</v>
      </c>
      <c r="F73" s="2">
        <v>0</v>
      </c>
      <c r="G73" s="2">
        <v>65069792</v>
      </c>
      <c r="H73" s="2">
        <v>73474091</v>
      </c>
    </row>
    <row r="74" spans="1:8">
      <c r="A74" t="s">
        <v>68</v>
      </c>
      <c r="B74" t="s">
        <v>355</v>
      </c>
      <c r="C74" t="s">
        <v>603</v>
      </c>
      <c r="D74" s="2">
        <v>1987203</v>
      </c>
      <c r="E74" s="2">
        <v>4465218</v>
      </c>
      <c r="F74" s="2">
        <v>0</v>
      </c>
      <c r="G74" s="2">
        <v>52166306</v>
      </c>
      <c r="H74" s="2">
        <v>58618727</v>
      </c>
    </row>
    <row r="75" spans="1:8">
      <c r="A75" t="s">
        <v>69</v>
      </c>
      <c r="B75" t="s">
        <v>356</v>
      </c>
      <c r="C75" t="s">
        <v>603</v>
      </c>
      <c r="D75" s="2">
        <v>658245</v>
      </c>
      <c r="E75" s="2">
        <v>4901345</v>
      </c>
      <c r="F75" s="2">
        <v>0</v>
      </c>
      <c r="G75" s="2">
        <v>27093933</v>
      </c>
      <c r="H75" s="2">
        <v>32653523</v>
      </c>
    </row>
    <row r="76" spans="1:8">
      <c r="A76" t="s">
        <v>70</v>
      </c>
      <c r="B76" t="s">
        <v>357</v>
      </c>
      <c r="C76" t="s">
        <v>603</v>
      </c>
      <c r="D76" s="2">
        <v>603834</v>
      </c>
      <c r="E76" s="2">
        <v>1577705</v>
      </c>
      <c r="F76" s="2">
        <v>0</v>
      </c>
      <c r="G76" s="2">
        <v>18220025</v>
      </c>
      <c r="H76" s="2">
        <v>20401564</v>
      </c>
    </row>
    <row r="77" spans="1:8">
      <c r="A77" t="s">
        <v>71</v>
      </c>
      <c r="B77" t="s">
        <v>358</v>
      </c>
      <c r="C77" t="s">
        <v>603</v>
      </c>
      <c r="D77" s="2">
        <v>858342</v>
      </c>
      <c r="E77" s="2">
        <v>1123869</v>
      </c>
      <c r="F77" s="2">
        <v>0</v>
      </c>
      <c r="G77" s="2">
        <v>13386229</v>
      </c>
      <c r="H77" s="2">
        <v>15368440</v>
      </c>
    </row>
    <row r="78" spans="1:8">
      <c r="A78" t="s">
        <v>72</v>
      </c>
      <c r="B78" t="s">
        <v>359</v>
      </c>
      <c r="C78" t="s">
        <v>603</v>
      </c>
      <c r="D78" s="2">
        <v>3477254</v>
      </c>
      <c r="E78" s="2">
        <v>12693150</v>
      </c>
      <c r="F78" s="2">
        <v>0</v>
      </c>
      <c r="G78" s="2">
        <v>58388045</v>
      </c>
      <c r="H78" s="2">
        <v>74558449</v>
      </c>
    </row>
    <row r="79" spans="1:8">
      <c r="A79" t="s">
        <v>73</v>
      </c>
      <c r="B79" t="s">
        <v>360</v>
      </c>
      <c r="C79" t="s">
        <v>603</v>
      </c>
      <c r="D79" s="2">
        <v>6030184</v>
      </c>
      <c r="E79" s="2">
        <v>0</v>
      </c>
      <c r="F79" s="2">
        <v>7494635</v>
      </c>
      <c r="G79" s="2">
        <v>65910051</v>
      </c>
      <c r="H79" s="2">
        <v>79434870</v>
      </c>
    </row>
    <row r="80" spans="1:8">
      <c r="A80" t="s">
        <v>74</v>
      </c>
      <c r="B80" t="s">
        <v>361</v>
      </c>
      <c r="C80" t="s">
        <v>603</v>
      </c>
      <c r="D80" s="2">
        <v>711256</v>
      </c>
      <c r="E80" s="2">
        <v>2549196</v>
      </c>
      <c r="F80" s="2">
        <v>0</v>
      </c>
      <c r="G80" s="2">
        <v>18977406</v>
      </c>
      <c r="H80" s="2">
        <v>22237858</v>
      </c>
    </row>
    <row r="81" spans="1:8">
      <c r="A81" t="s">
        <v>75</v>
      </c>
      <c r="B81" t="s">
        <v>362</v>
      </c>
      <c r="C81" t="s">
        <v>603</v>
      </c>
      <c r="D81" s="2">
        <v>364732</v>
      </c>
      <c r="E81" s="2">
        <v>646110</v>
      </c>
      <c r="F81" s="2">
        <v>0</v>
      </c>
      <c r="G81" s="2">
        <v>8578059</v>
      </c>
      <c r="H81" s="2">
        <v>9588901</v>
      </c>
    </row>
    <row r="82" spans="1:8">
      <c r="A82" t="s">
        <v>76</v>
      </c>
      <c r="B82" t="s">
        <v>363</v>
      </c>
      <c r="C82" t="s">
        <v>604</v>
      </c>
      <c r="D82" s="2">
        <v>257847</v>
      </c>
      <c r="E82" s="2">
        <v>0</v>
      </c>
      <c r="F82" s="2">
        <v>0</v>
      </c>
      <c r="G82" s="2">
        <v>2600908</v>
      </c>
      <c r="H82" s="2">
        <v>2858755</v>
      </c>
    </row>
    <row r="83" spans="1:8">
      <c r="A83" t="s">
        <v>77</v>
      </c>
      <c r="B83" t="s">
        <v>364</v>
      </c>
      <c r="C83" t="s">
        <v>604</v>
      </c>
      <c r="D83" s="2">
        <v>833018</v>
      </c>
      <c r="E83" s="2">
        <v>259070</v>
      </c>
      <c r="F83" s="2">
        <v>0</v>
      </c>
      <c r="G83" s="2">
        <v>5364029</v>
      </c>
      <c r="H83" s="2">
        <v>6456117</v>
      </c>
    </row>
    <row r="84" spans="1:8">
      <c r="A84" t="s">
        <v>78</v>
      </c>
      <c r="B84" t="s">
        <v>365</v>
      </c>
      <c r="C84" t="s">
        <v>604</v>
      </c>
      <c r="D84" s="2">
        <v>394747</v>
      </c>
      <c r="E84" s="2">
        <v>165101</v>
      </c>
      <c r="F84" s="2">
        <v>0</v>
      </c>
      <c r="G84" s="2">
        <v>3979317</v>
      </c>
      <c r="H84" s="2">
        <v>4539165</v>
      </c>
    </row>
    <row r="85" spans="1:8">
      <c r="A85" t="s">
        <v>79</v>
      </c>
      <c r="B85" t="s">
        <v>366</v>
      </c>
      <c r="C85" t="s">
        <v>605</v>
      </c>
      <c r="D85" s="2">
        <v>30245</v>
      </c>
      <c r="E85" s="2">
        <v>0</v>
      </c>
      <c r="F85" s="2">
        <v>0</v>
      </c>
      <c r="G85" s="2">
        <v>4557257</v>
      </c>
      <c r="H85" s="2">
        <v>4587502</v>
      </c>
    </row>
    <row r="86" spans="1:8">
      <c r="A86" t="s">
        <v>80</v>
      </c>
      <c r="B86" t="s">
        <v>367</v>
      </c>
      <c r="C86" t="s">
        <v>605</v>
      </c>
      <c r="D86" s="2">
        <v>550696</v>
      </c>
      <c r="E86" s="2">
        <v>0</v>
      </c>
      <c r="F86" s="2">
        <v>0</v>
      </c>
      <c r="G86" s="2">
        <v>13471717</v>
      </c>
      <c r="H86" s="2">
        <v>14022413</v>
      </c>
    </row>
    <row r="87" spans="1:8">
      <c r="A87" t="s">
        <v>81</v>
      </c>
      <c r="B87" t="s">
        <v>368</v>
      </c>
      <c r="C87" t="s">
        <v>406</v>
      </c>
      <c r="D87" s="2">
        <v>334231</v>
      </c>
      <c r="E87" s="2">
        <v>0</v>
      </c>
      <c r="F87" s="2">
        <v>0</v>
      </c>
      <c r="G87" s="2">
        <v>4874793</v>
      </c>
      <c r="H87" s="2">
        <v>5209024</v>
      </c>
    </row>
    <row r="88" spans="1:8">
      <c r="A88" t="s">
        <v>82</v>
      </c>
      <c r="B88" t="s">
        <v>369</v>
      </c>
      <c r="C88" t="s">
        <v>406</v>
      </c>
      <c r="D88" s="2">
        <v>203536</v>
      </c>
      <c r="E88" s="2">
        <v>0</v>
      </c>
      <c r="F88" s="2">
        <v>0</v>
      </c>
      <c r="G88" s="2">
        <v>1502966</v>
      </c>
      <c r="H88" s="2">
        <v>1706502</v>
      </c>
    </row>
    <row r="89" spans="1:8">
      <c r="A89" t="s">
        <v>83</v>
      </c>
      <c r="B89" t="s">
        <v>370</v>
      </c>
      <c r="C89" t="s">
        <v>606</v>
      </c>
      <c r="D89" s="2">
        <v>1431787</v>
      </c>
      <c r="E89" s="2">
        <v>0</v>
      </c>
      <c r="F89" s="2">
        <v>0</v>
      </c>
      <c r="G89" s="2">
        <v>5671258</v>
      </c>
      <c r="H89" s="2">
        <v>7103045</v>
      </c>
    </row>
    <row r="90" spans="1:8">
      <c r="A90" t="s">
        <v>84</v>
      </c>
      <c r="B90" t="s">
        <v>371</v>
      </c>
      <c r="C90" t="s">
        <v>607</v>
      </c>
      <c r="D90" s="2">
        <v>36148</v>
      </c>
      <c r="E90" s="2">
        <v>0</v>
      </c>
      <c r="F90" s="2">
        <v>0</v>
      </c>
      <c r="G90" s="2">
        <v>6554876</v>
      </c>
      <c r="H90" s="2">
        <v>6591024</v>
      </c>
    </row>
    <row r="91" spans="1:8">
      <c r="A91" t="s">
        <v>85</v>
      </c>
      <c r="B91" t="s">
        <v>372</v>
      </c>
      <c r="C91" t="s">
        <v>607</v>
      </c>
      <c r="D91" s="2">
        <v>0</v>
      </c>
      <c r="E91" s="2">
        <v>142493</v>
      </c>
      <c r="F91" s="2">
        <v>0</v>
      </c>
      <c r="G91" s="2">
        <v>2513891</v>
      </c>
      <c r="H91" s="2">
        <v>2656384</v>
      </c>
    </row>
    <row r="92" spans="1:8">
      <c r="A92" t="s">
        <v>86</v>
      </c>
      <c r="B92" t="s">
        <v>373</v>
      </c>
      <c r="C92" t="s">
        <v>608</v>
      </c>
      <c r="D92" s="2">
        <v>270000</v>
      </c>
      <c r="E92" s="2">
        <v>207660</v>
      </c>
      <c r="F92" s="2">
        <v>0</v>
      </c>
      <c r="G92" s="2">
        <v>4947995</v>
      </c>
      <c r="H92" s="2">
        <v>5425655</v>
      </c>
    </row>
    <row r="93" spans="1:8">
      <c r="A93" t="s">
        <v>87</v>
      </c>
      <c r="B93" t="s">
        <v>374</v>
      </c>
      <c r="C93" t="s">
        <v>609</v>
      </c>
      <c r="D93" s="2">
        <v>17593</v>
      </c>
      <c r="E93" s="2">
        <v>0</v>
      </c>
      <c r="F93" s="2">
        <v>0</v>
      </c>
      <c r="G93" s="2">
        <v>1781182</v>
      </c>
      <c r="H93" s="2">
        <v>1798775</v>
      </c>
    </row>
    <row r="94" spans="1:8">
      <c r="A94" t="s">
        <v>88</v>
      </c>
      <c r="B94" t="s">
        <v>375</v>
      </c>
      <c r="C94" t="s">
        <v>609</v>
      </c>
      <c r="D94" s="2">
        <v>374933</v>
      </c>
      <c r="E94" s="2">
        <v>0</v>
      </c>
      <c r="F94" s="2">
        <v>0</v>
      </c>
      <c r="G94" s="2">
        <v>4841649</v>
      </c>
      <c r="H94" s="2">
        <v>5216582</v>
      </c>
    </row>
    <row r="95" spans="1:8">
      <c r="A95" t="s">
        <v>89</v>
      </c>
      <c r="B95" t="s">
        <v>376</v>
      </c>
      <c r="C95" t="s">
        <v>610</v>
      </c>
      <c r="D95" s="2">
        <v>0</v>
      </c>
      <c r="E95" s="2">
        <v>0</v>
      </c>
      <c r="F95" s="2">
        <v>0</v>
      </c>
      <c r="G95" s="2">
        <v>7965924</v>
      </c>
      <c r="H95" s="2">
        <v>7965924</v>
      </c>
    </row>
    <row r="96" spans="1:8">
      <c r="A96" t="s">
        <v>90</v>
      </c>
      <c r="B96" t="s">
        <v>377</v>
      </c>
      <c r="C96" t="s">
        <v>610</v>
      </c>
      <c r="D96" s="2">
        <v>141674</v>
      </c>
      <c r="E96" s="2">
        <v>272959</v>
      </c>
      <c r="F96" s="2">
        <v>0</v>
      </c>
      <c r="G96" s="2">
        <v>6819359</v>
      </c>
      <c r="H96" s="2">
        <v>7233992</v>
      </c>
    </row>
    <row r="97" spans="1:8">
      <c r="A97" t="s">
        <v>91</v>
      </c>
      <c r="B97" t="s">
        <v>378</v>
      </c>
      <c r="C97" t="s">
        <v>610</v>
      </c>
      <c r="D97" s="2">
        <v>388906</v>
      </c>
      <c r="E97" s="2">
        <v>759883</v>
      </c>
      <c r="F97" s="2">
        <v>0</v>
      </c>
      <c r="G97" s="2">
        <v>9479790</v>
      </c>
      <c r="H97" s="2">
        <v>10628579</v>
      </c>
    </row>
    <row r="98" spans="1:8">
      <c r="A98" t="s">
        <v>92</v>
      </c>
      <c r="B98" t="s">
        <v>379</v>
      </c>
      <c r="C98" t="s">
        <v>610</v>
      </c>
      <c r="D98" s="2">
        <v>761639</v>
      </c>
      <c r="E98" s="2">
        <v>2609402</v>
      </c>
      <c r="F98" s="2">
        <v>0</v>
      </c>
      <c r="G98" s="2">
        <v>27103343</v>
      </c>
      <c r="H98" s="2">
        <v>30474384</v>
      </c>
    </row>
    <row r="99" spans="1:8">
      <c r="A99" t="s">
        <v>93</v>
      </c>
      <c r="B99" t="s">
        <v>380</v>
      </c>
      <c r="C99" t="s">
        <v>611</v>
      </c>
      <c r="D99" s="2">
        <v>67322</v>
      </c>
      <c r="E99" s="2">
        <v>0</v>
      </c>
      <c r="F99" s="2">
        <v>0</v>
      </c>
      <c r="G99" s="2">
        <v>1145921</v>
      </c>
      <c r="H99" s="2">
        <v>1213243</v>
      </c>
    </row>
    <row r="100" spans="1:8">
      <c r="A100" t="s">
        <v>94</v>
      </c>
      <c r="B100" t="s">
        <v>381</v>
      </c>
      <c r="C100" t="s">
        <v>611</v>
      </c>
      <c r="D100" s="2">
        <v>77250</v>
      </c>
      <c r="E100" s="2">
        <v>0</v>
      </c>
      <c r="F100" s="2">
        <v>0</v>
      </c>
      <c r="G100" s="2">
        <v>1831711</v>
      </c>
      <c r="H100" s="2">
        <v>1908961</v>
      </c>
    </row>
    <row r="101" spans="1:8">
      <c r="A101" t="s">
        <v>95</v>
      </c>
      <c r="B101" t="s">
        <v>382</v>
      </c>
      <c r="C101" t="s">
        <v>611</v>
      </c>
      <c r="D101" s="2">
        <v>280862</v>
      </c>
      <c r="E101" s="2">
        <v>0</v>
      </c>
      <c r="F101" s="2">
        <v>0</v>
      </c>
      <c r="G101" s="2">
        <v>3652205</v>
      </c>
      <c r="H101" s="2">
        <v>3933067</v>
      </c>
    </row>
    <row r="102" spans="1:8">
      <c r="A102" t="s">
        <v>96</v>
      </c>
      <c r="B102" t="s">
        <v>383</v>
      </c>
      <c r="C102" t="s">
        <v>612</v>
      </c>
      <c r="D102" s="2">
        <v>292330</v>
      </c>
      <c r="E102" s="2">
        <v>0</v>
      </c>
      <c r="F102" s="2">
        <v>0</v>
      </c>
      <c r="G102" s="2">
        <v>4658439</v>
      </c>
      <c r="H102" s="2">
        <v>4950769</v>
      </c>
    </row>
    <row r="103" spans="1:8">
      <c r="A103" t="s">
        <v>97</v>
      </c>
      <c r="B103" t="s">
        <v>384</v>
      </c>
      <c r="C103" t="s">
        <v>574</v>
      </c>
      <c r="D103" s="2">
        <v>311365</v>
      </c>
      <c r="E103" s="2">
        <v>0</v>
      </c>
      <c r="F103" s="2">
        <v>0</v>
      </c>
      <c r="G103" s="2">
        <v>3472074</v>
      </c>
      <c r="H103" s="2">
        <v>3783439</v>
      </c>
    </row>
    <row r="104" spans="1:8">
      <c r="A104" t="s">
        <v>98</v>
      </c>
      <c r="B104" t="s">
        <v>385</v>
      </c>
      <c r="C104" t="s">
        <v>385</v>
      </c>
      <c r="D104" s="2">
        <v>53861</v>
      </c>
      <c r="E104" s="2">
        <v>326525</v>
      </c>
      <c r="F104" s="2">
        <v>0</v>
      </c>
      <c r="G104" s="2">
        <v>4637544</v>
      </c>
      <c r="H104" s="2">
        <v>5017930</v>
      </c>
    </row>
    <row r="105" spans="1:8">
      <c r="A105" t="s">
        <v>99</v>
      </c>
      <c r="B105" t="s">
        <v>386</v>
      </c>
      <c r="C105" t="s">
        <v>385</v>
      </c>
      <c r="D105" s="2">
        <v>87407</v>
      </c>
      <c r="E105" s="2">
        <v>0</v>
      </c>
      <c r="F105" s="2">
        <v>0</v>
      </c>
      <c r="G105" s="2">
        <v>2792045</v>
      </c>
      <c r="H105" s="2">
        <v>2879452</v>
      </c>
    </row>
    <row r="106" spans="1:8">
      <c r="A106" t="s">
        <v>100</v>
      </c>
      <c r="B106" t="s">
        <v>387</v>
      </c>
      <c r="C106" t="s">
        <v>613</v>
      </c>
      <c r="D106" s="2">
        <v>94198</v>
      </c>
      <c r="E106" s="2">
        <v>0</v>
      </c>
      <c r="F106" s="2">
        <v>0</v>
      </c>
      <c r="G106" s="2">
        <v>3799901</v>
      </c>
      <c r="H106" s="2">
        <v>3894099</v>
      </c>
    </row>
    <row r="107" spans="1:8">
      <c r="A107" t="s">
        <v>101</v>
      </c>
      <c r="B107" t="s">
        <v>388</v>
      </c>
      <c r="C107" t="s">
        <v>576</v>
      </c>
      <c r="D107" s="2">
        <v>276979</v>
      </c>
      <c r="E107" s="2">
        <v>0</v>
      </c>
      <c r="F107" s="2">
        <v>0</v>
      </c>
      <c r="G107" s="2">
        <v>3379743</v>
      </c>
      <c r="H107" s="2">
        <v>3656722</v>
      </c>
    </row>
    <row r="108" spans="1:8">
      <c r="A108" t="s">
        <v>102</v>
      </c>
      <c r="B108" t="s">
        <v>389</v>
      </c>
      <c r="C108" t="s">
        <v>614</v>
      </c>
      <c r="D108" s="2">
        <v>2324935</v>
      </c>
      <c r="E108" s="2">
        <v>7910988</v>
      </c>
      <c r="F108" s="2">
        <v>0</v>
      </c>
      <c r="G108" s="2">
        <v>105290830</v>
      </c>
      <c r="H108" s="2">
        <v>115526753</v>
      </c>
    </row>
    <row r="109" spans="1:8">
      <c r="A109" t="s">
        <v>103</v>
      </c>
      <c r="B109" t="s">
        <v>390</v>
      </c>
      <c r="C109" t="s">
        <v>614</v>
      </c>
      <c r="D109" s="2">
        <v>318613</v>
      </c>
      <c r="E109" s="2">
        <v>0</v>
      </c>
      <c r="F109" s="2">
        <v>0</v>
      </c>
      <c r="G109" s="2">
        <v>7215914</v>
      </c>
      <c r="H109" s="2">
        <v>7534527</v>
      </c>
    </row>
    <row r="110" spans="1:8">
      <c r="A110" t="s">
        <v>104</v>
      </c>
      <c r="B110" t="s">
        <v>391</v>
      </c>
      <c r="C110" t="s">
        <v>614</v>
      </c>
      <c r="D110" s="2">
        <v>146701</v>
      </c>
      <c r="E110" s="2">
        <v>411650</v>
      </c>
      <c r="F110" s="2">
        <v>0</v>
      </c>
      <c r="G110" s="2">
        <v>5544451</v>
      </c>
      <c r="H110" s="2">
        <v>6102802</v>
      </c>
    </row>
    <row r="111" spans="1:8">
      <c r="A111" t="s">
        <v>105</v>
      </c>
      <c r="B111" t="s">
        <v>392</v>
      </c>
      <c r="C111" t="s">
        <v>615</v>
      </c>
      <c r="D111" s="2">
        <v>1644671</v>
      </c>
      <c r="E111" s="2">
        <v>5196705</v>
      </c>
      <c r="F111" s="2">
        <v>0</v>
      </c>
      <c r="G111" s="2">
        <v>56657313</v>
      </c>
      <c r="H111" s="2">
        <v>63498689</v>
      </c>
    </row>
    <row r="112" spans="1:8">
      <c r="A112" t="s">
        <v>106</v>
      </c>
      <c r="B112" t="s">
        <v>393</v>
      </c>
      <c r="C112" t="s">
        <v>615</v>
      </c>
      <c r="D112" s="2">
        <v>292713</v>
      </c>
      <c r="E112" s="2">
        <v>508803</v>
      </c>
      <c r="F112" s="2">
        <v>0</v>
      </c>
      <c r="G112" s="2">
        <v>12778280</v>
      </c>
      <c r="H112" s="2">
        <v>13579796</v>
      </c>
    </row>
    <row r="113" spans="1:8">
      <c r="A113" t="s">
        <v>107</v>
      </c>
      <c r="B113" t="s">
        <v>394</v>
      </c>
      <c r="C113" t="s">
        <v>615</v>
      </c>
      <c r="D113" s="2">
        <v>504214</v>
      </c>
      <c r="E113" s="2">
        <v>0</v>
      </c>
      <c r="F113" s="2">
        <v>0</v>
      </c>
      <c r="G113" s="2">
        <v>4742759</v>
      </c>
      <c r="H113" s="2">
        <v>5246973</v>
      </c>
    </row>
    <row r="114" spans="1:8">
      <c r="A114" t="s">
        <v>108</v>
      </c>
      <c r="B114" t="s">
        <v>395</v>
      </c>
      <c r="C114" t="s">
        <v>615</v>
      </c>
      <c r="D114" s="2">
        <v>26082</v>
      </c>
      <c r="E114" s="2">
        <v>138728</v>
      </c>
      <c r="F114" s="2">
        <v>0</v>
      </c>
      <c r="G114" s="2">
        <v>3302582</v>
      </c>
      <c r="H114" s="2">
        <v>3467392</v>
      </c>
    </row>
    <row r="115" spans="1:8">
      <c r="A115" t="s">
        <v>109</v>
      </c>
      <c r="B115" t="s">
        <v>396</v>
      </c>
      <c r="C115" t="s">
        <v>615</v>
      </c>
      <c r="D115" s="2">
        <v>54225</v>
      </c>
      <c r="E115" s="2">
        <v>674265</v>
      </c>
      <c r="F115" s="2">
        <v>0</v>
      </c>
      <c r="G115" s="2">
        <v>11141757</v>
      </c>
      <c r="H115" s="2">
        <v>11870247</v>
      </c>
    </row>
    <row r="116" spans="1:8">
      <c r="A116" t="s">
        <v>110</v>
      </c>
      <c r="B116" t="s">
        <v>397</v>
      </c>
      <c r="C116" t="s">
        <v>615</v>
      </c>
      <c r="D116" s="2">
        <v>1277340</v>
      </c>
      <c r="E116" s="2">
        <v>1413590</v>
      </c>
      <c r="F116" s="2">
        <v>0</v>
      </c>
      <c r="G116" s="2">
        <v>23019712</v>
      </c>
      <c r="H116" s="2">
        <v>25710642</v>
      </c>
    </row>
    <row r="117" spans="1:8">
      <c r="A117" t="s">
        <v>111</v>
      </c>
      <c r="B117" t="s">
        <v>398</v>
      </c>
      <c r="C117" t="s">
        <v>616</v>
      </c>
      <c r="D117" s="2">
        <v>81139</v>
      </c>
      <c r="E117" s="2">
        <v>0</v>
      </c>
      <c r="F117" s="2">
        <v>0</v>
      </c>
      <c r="G117" s="2">
        <v>1533575</v>
      </c>
      <c r="H117" s="2">
        <v>1614714</v>
      </c>
    </row>
    <row r="118" spans="1:8">
      <c r="A118" t="s">
        <v>112</v>
      </c>
      <c r="B118" t="s">
        <v>399</v>
      </c>
      <c r="C118" t="s">
        <v>616</v>
      </c>
      <c r="D118" s="2">
        <v>325472</v>
      </c>
      <c r="E118" s="2">
        <v>534338</v>
      </c>
      <c r="F118" s="2">
        <v>0</v>
      </c>
      <c r="G118" s="2">
        <v>10165287</v>
      </c>
      <c r="H118" s="2">
        <v>11025097</v>
      </c>
    </row>
    <row r="119" spans="1:8">
      <c r="A119" t="s">
        <v>113</v>
      </c>
      <c r="B119" t="s">
        <v>400</v>
      </c>
      <c r="C119" t="s">
        <v>616</v>
      </c>
      <c r="D119" s="2">
        <v>49004</v>
      </c>
      <c r="E119" s="2">
        <v>50950</v>
      </c>
      <c r="F119" s="2">
        <v>0</v>
      </c>
      <c r="G119" s="2">
        <v>2464687</v>
      </c>
      <c r="H119" s="2">
        <v>2564641</v>
      </c>
    </row>
    <row r="120" spans="1:8">
      <c r="A120" t="s">
        <v>114</v>
      </c>
      <c r="B120" t="s">
        <v>401</v>
      </c>
      <c r="C120" t="s">
        <v>617</v>
      </c>
      <c r="D120" s="2">
        <v>338406</v>
      </c>
      <c r="E120" s="2">
        <v>0</v>
      </c>
      <c r="F120" s="2">
        <v>1004735</v>
      </c>
      <c r="G120" s="2">
        <v>19378441</v>
      </c>
      <c r="H120" s="2">
        <v>20721582</v>
      </c>
    </row>
    <row r="121" spans="1:8">
      <c r="A121" t="s">
        <v>115</v>
      </c>
      <c r="B121" t="s">
        <v>402</v>
      </c>
      <c r="C121" t="s">
        <v>617</v>
      </c>
      <c r="D121" s="2">
        <v>2380000</v>
      </c>
      <c r="E121" s="2">
        <v>0</v>
      </c>
      <c r="F121" s="2">
        <v>0</v>
      </c>
      <c r="G121" s="2">
        <v>15055752</v>
      </c>
      <c r="H121" s="2">
        <v>17435752</v>
      </c>
    </row>
    <row r="122" spans="1:8">
      <c r="A122" t="s">
        <v>116</v>
      </c>
      <c r="B122" t="s">
        <v>403</v>
      </c>
      <c r="C122" t="s">
        <v>617</v>
      </c>
      <c r="D122" s="2">
        <v>51680</v>
      </c>
      <c r="E122" s="2">
        <v>254540</v>
      </c>
      <c r="F122" s="2">
        <v>0</v>
      </c>
      <c r="G122" s="2">
        <v>3950785</v>
      </c>
      <c r="H122" s="2">
        <v>4257005</v>
      </c>
    </row>
    <row r="123" spans="1:8">
      <c r="A123" t="s">
        <v>117</v>
      </c>
      <c r="B123" t="s">
        <v>404</v>
      </c>
      <c r="C123" t="s">
        <v>617</v>
      </c>
      <c r="D123" s="2">
        <v>122</v>
      </c>
      <c r="E123" s="2">
        <v>719088</v>
      </c>
      <c r="F123" s="2">
        <v>0</v>
      </c>
      <c r="G123" s="2">
        <v>9330333</v>
      </c>
      <c r="H123" s="2">
        <v>10049543</v>
      </c>
    </row>
    <row r="124" spans="1:8">
      <c r="A124" t="s">
        <v>118</v>
      </c>
      <c r="B124" t="s">
        <v>405</v>
      </c>
      <c r="C124" t="s">
        <v>580</v>
      </c>
      <c r="D124" s="2">
        <v>332509</v>
      </c>
      <c r="E124" s="2">
        <v>0</v>
      </c>
      <c r="F124" s="2">
        <v>0</v>
      </c>
      <c r="G124" s="2">
        <v>7094847</v>
      </c>
      <c r="H124" s="2">
        <v>7427356</v>
      </c>
    </row>
    <row r="125" spans="1:8">
      <c r="A125" t="s">
        <v>119</v>
      </c>
      <c r="B125" t="s">
        <v>406</v>
      </c>
      <c r="C125" t="s">
        <v>580</v>
      </c>
      <c r="D125" s="2">
        <v>0</v>
      </c>
      <c r="E125" s="2">
        <v>0</v>
      </c>
      <c r="F125" s="2">
        <v>0</v>
      </c>
      <c r="G125" s="2">
        <v>2568800</v>
      </c>
      <c r="H125" s="2">
        <v>2568800</v>
      </c>
    </row>
    <row r="126" spans="1:8">
      <c r="A126" t="s">
        <v>120</v>
      </c>
      <c r="B126" t="s">
        <v>407</v>
      </c>
      <c r="C126" t="s">
        <v>407</v>
      </c>
      <c r="D126" s="2">
        <v>656312</v>
      </c>
      <c r="E126" s="2">
        <v>0</v>
      </c>
      <c r="F126" s="2">
        <v>0</v>
      </c>
      <c r="G126" s="2">
        <v>6993010</v>
      </c>
      <c r="H126" s="2">
        <v>7649322</v>
      </c>
    </row>
    <row r="127" spans="1:8">
      <c r="A127" t="s">
        <v>121</v>
      </c>
      <c r="B127" t="s">
        <v>408</v>
      </c>
      <c r="C127" t="s">
        <v>618</v>
      </c>
      <c r="D127" s="2">
        <v>218335</v>
      </c>
      <c r="E127" s="2">
        <v>546110</v>
      </c>
      <c r="F127" s="2">
        <v>0</v>
      </c>
      <c r="G127" s="2">
        <v>6155999</v>
      </c>
      <c r="H127" s="2">
        <v>6920444</v>
      </c>
    </row>
    <row r="128" spans="1:8">
      <c r="A128" t="s">
        <v>122</v>
      </c>
      <c r="B128" t="s">
        <v>409</v>
      </c>
      <c r="C128" t="s">
        <v>618</v>
      </c>
      <c r="D128" s="2">
        <v>107492</v>
      </c>
      <c r="E128" s="2">
        <v>466998</v>
      </c>
      <c r="F128" s="2">
        <v>0</v>
      </c>
      <c r="G128" s="2">
        <v>6517533</v>
      </c>
      <c r="H128" s="2">
        <v>7092023</v>
      </c>
    </row>
    <row r="129" spans="1:8">
      <c r="A129" t="s">
        <v>123</v>
      </c>
      <c r="B129" t="s">
        <v>410</v>
      </c>
      <c r="C129" t="s">
        <v>619</v>
      </c>
      <c r="D129" s="2">
        <v>0</v>
      </c>
      <c r="E129" s="2">
        <v>966484</v>
      </c>
      <c r="F129" s="2">
        <v>0</v>
      </c>
      <c r="G129" s="2">
        <v>11930248</v>
      </c>
      <c r="H129" s="2">
        <v>12896732</v>
      </c>
    </row>
    <row r="130" spans="1:8">
      <c r="A130" t="s">
        <v>124</v>
      </c>
      <c r="B130" t="s">
        <v>411</v>
      </c>
      <c r="C130" t="s">
        <v>619</v>
      </c>
      <c r="D130" s="2">
        <v>104075</v>
      </c>
      <c r="E130" s="2">
        <v>0</v>
      </c>
      <c r="F130" s="2">
        <v>0</v>
      </c>
      <c r="G130" s="2">
        <v>2515832</v>
      </c>
      <c r="H130" s="2">
        <v>2619907</v>
      </c>
    </row>
    <row r="131" spans="1:8">
      <c r="A131" t="s">
        <v>125</v>
      </c>
      <c r="B131" t="s">
        <v>412</v>
      </c>
      <c r="C131" t="s">
        <v>620</v>
      </c>
      <c r="D131" s="2">
        <v>303005</v>
      </c>
      <c r="E131" s="2">
        <v>439337</v>
      </c>
      <c r="F131" s="2">
        <v>0</v>
      </c>
      <c r="G131" s="2">
        <v>17851372</v>
      </c>
      <c r="H131" s="2">
        <v>18593714</v>
      </c>
    </row>
    <row r="132" spans="1:8">
      <c r="A132" t="s">
        <v>126</v>
      </c>
      <c r="B132" t="s">
        <v>413</v>
      </c>
      <c r="C132" t="s">
        <v>620</v>
      </c>
      <c r="D132" s="2">
        <v>213524</v>
      </c>
      <c r="E132" s="2">
        <v>0</v>
      </c>
      <c r="F132" s="2">
        <v>0</v>
      </c>
      <c r="G132" s="2">
        <v>3073845</v>
      </c>
      <c r="H132" s="2">
        <v>3287369</v>
      </c>
    </row>
    <row r="133" spans="1:8">
      <c r="A133" t="s">
        <v>127</v>
      </c>
      <c r="B133" t="s">
        <v>414</v>
      </c>
      <c r="C133" t="s">
        <v>621</v>
      </c>
      <c r="D133" s="2">
        <v>5197</v>
      </c>
      <c r="E133" s="2">
        <v>177048</v>
      </c>
      <c r="F133" s="2">
        <v>0</v>
      </c>
      <c r="G133" s="2">
        <v>4383649</v>
      </c>
      <c r="H133" s="2">
        <v>4565894</v>
      </c>
    </row>
    <row r="134" spans="1:8">
      <c r="A134" t="s">
        <v>128</v>
      </c>
      <c r="B134" t="s">
        <v>415</v>
      </c>
      <c r="C134" t="s">
        <v>621</v>
      </c>
      <c r="D134" s="2">
        <v>355299</v>
      </c>
      <c r="E134" s="2">
        <v>406368</v>
      </c>
      <c r="F134" s="2">
        <v>0</v>
      </c>
      <c r="G134" s="2">
        <v>15912880</v>
      </c>
      <c r="H134" s="2">
        <v>16674547</v>
      </c>
    </row>
    <row r="135" spans="1:8">
      <c r="A135" t="s">
        <v>129</v>
      </c>
      <c r="B135" t="s">
        <v>416</v>
      </c>
      <c r="C135" t="s">
        <v>621</v>
      </c>
      <c r="D135" s="2">
        <v>1362612</v>
      </c>
      <c r="E135" s="2">
        <v>0</v>
      </c>
      <c r="F135" s="2">
        <v>0</v>
      </c>
      <c r="G135" s="2">
        <v>11232303</v>
      </c>
      <c r="H135" s="2">
        <v>12594915</v>
      </c>
    </row>
    <row r="136" spans="1:8">
      <c r="A136" t="s">
        <v>130</v>
      </c>
      <c r="B136" t="s">
        <v>417</v>
      </c>
      <c r="C136" t="s">
        <v>622</v>
      </c>
      <c r="D136" s="2">
        <v>241371</v>
      </c>
      <c r="E136" s="2">
        <v>262783</v>
      </c>
      <c r="F136" s="2">
        <v>0</v>
      </c>
      <c r="G136" s="2">
        <v>4976655</v>
      </c>
      <c r="H136" s="2">
        <v>5480809</v>
      </c>
    </row>
    <row r="137" spans="1:8">
      <c r="A137" t="s">
        <v>131</v>
      </c>
      <c r="B137" t="s">
        <v>418</v>
      </c>
      <c r="C137" t="s">
        <v>622</v>
      </c>
      <c r="D137" s="2">
        <v>204431</v>
      </c>
      <c r="E137" s="2">
        <v>524770</v>
      </c>
      <c r="F137" s="2">
        <v>0</v>
      </c>
      <c r="G137" s="2">
        <v>5889407</v>
      </c>
      <c r="H137" s="2">
        <v>6618608</v>
      </c>
    </row>
    <row r="138" spans="1:8">
      <c r="A138" t="s">
        <v>132</v>
      </c>
      <c r="B138" t="s">
        <v>419</v>
      </c>
      <c r="C138" t="s">
        <v>622</v>
      </c>
      <c r="D138" s="2">
        <v>239845</v>
      </c>
      <c r="E138" s="2">
        <v>654810</v>
      </c>
      <c r="F138" s="2">
        <v>0</v>
      </c>
      <c r="G138" s="2">
        <v>9904075</v>
      </c>
      <c r="H138" s="2">
        <v>10798730</v>
      </c>
    </row>
    <row r="139" spans="1:8">
      <c r="A139" t="s">
        <v>133</v>
      </c>
      <c r="B139" t="s">
        <v>420</v>
      </c>
      <c r="C139" t="s">
        <v>622</v>
      </c>
      <c r="D139" s="2">
        <v>190040</v>
      </c>
      <c r="E139" s="2">
        <v>0</v>
      </c>
      <c r="F139" s="2">
        <v>0</v>
      </c>
      <c r="G139" s="2">
        <v>6492956</v>
      </c>
      <c r="H139" s="2">
        <v>6682996</v>
      </c>
    </row>
    <row r="140" spans="1:8">
      <c r="A140" t="s">
        <v>134</v>
      </c>
      <c r="B140" t="s">
        <v>421</v>
      </c>
      <c r="C140" t="s">
        <v>622</v>
      </c>
      <c r="D140" s="2">
        <v>150010</v>
      </c>
      <c r="E140" s="2">
        <v>0</v>
      </c>
      <c r="F140" s="2">
        <v>0</v>
      </c>
      <c r="G140" s="2">
        <v>5353796</v>
      </c>
      <c r="H140" s="2">
        <v>5503806</v>
      </c>
    </row>
    <row r="141" spans="1:8">
      <c r="A141" t="s">
        <v>135</v>
      </c>
      <c r="B141" t="s">
        <v>422</v>
      </c>
      <c r="C141" t="s">
        <v>622</v>
      </c>
      <c r="D141" s="2">
        <v>467498</v>
      </c>
      <c r="E141" s="2">
        <v>687505</v>
      </c>
      <c r="F141" s="2">
        <v>0</v>
      </c>
      <c r="G141" s="2">
        <v>10711157</v>
      </c>
      <c r="H141" s="2">
        <v>11866160</v>
      </c>
    </row>
    <row r="142" spans="1:8">
      <c r="A142" t="s">
        <v>136</v>
      </c>
      <c r="B142" t="s">
        <v>423</v>
      </c>
      <c r="C142" t="s">
        <v>623</v>
      </c>
      <c r="D142" s="2">
        <v>68988</v>
      </c>
      <c r="E142" s="2">
        <v>0</v>
      </c>
      <c r="F142" s="2">
        <v>0</v>
      </c>
      <c r="G142" s="2">
        <v>3869605</v>
      </c>
      <c r="H142" s="2">
        <v>3938593</v>
      </c>
    </row>
    <row r="143" spans="1:8">
      <c r="A143" t="s">
        <v>137</v>
      </c>
      <c r="B143" t="s">
        <v>424</v>
      </c>
      <c r="C143" t="s">
        <v>624</v>
      </c>
      <c r="D143" s="2">
        <v>1658412</v>
      </c>
      <c r="E143" s="2">
        <v>2367188</v>
      </c>
      <c r="F143" s="2">
        <v>0</v>
      </c>
      <c r="G143" s="2">
        <v>36681371</v>
      </c>
      <c r="H143" s="2">
        <v>40706971</v>
      </c>
    </row>
    <row r="144" spans="1:8">
      <c r="A144" t="s">
        <v>138</v>
      </c>
      <c r="B144" t="s">
        <v>425</v>
      </c>
      <c r="C144" t="s">
        <v>623</v>
      </c>
      <c r="D144" s="2">
        <v>476953</v>
      </c>
      <c r="E144" s="2">
        <v>172417</v>
      </c>
      <c r="F144" s="2">
        <v>0</v>
      </c>
      <c r="G144" s="2">
        <v>6470534</v>
      </c>
      <c r="H144" s="2">
        <v>7119904</v>
      </c>
    </row>
    <row r="145" spans="1:8">
      <c r="A145" t="s">
        <v>139</v>
      </c>
      <c r="B145" t="s">
        <v>426</v>
      </c>
      <c r="C145" t="s">
        <v>625</v>
      </c>
      <c r="D145" s="2">
        <v>264161</v>
      </c>
      <c r="E145" s="2">
        <v>0</v>
      </c>
      <c r="F145" s="2">
        <v>0</v>
      </c>
      <c r="G145" s="2">
        <v>4539422</v>
      </c>
      <c r="H145" s="2">
        <v>4803583</v>
      </c>
    </row>
    <row r="146" spans="1:8">
      <c r="A146" t="s">
        <v>140</v>
      </c>
      <c r="B146" t="s">
        <v>427</v>
      </c>
      <c r="C146" t="s">
        <v>626</v>
      </c>
      <c r="D146" s="2">
        <v>536988</v>
      </c>
      <c r="E146" s="2">
        <v>2265308</v>
      </c>
      <c r="F146" s="2">
        <v>0</v>
      </c>
      <c r="G146" s="2">
        <v>15205785</v>
      </c>
      <c r="H146" s="2">
        <v>18008081</v>
      </c>
    </row>
    <row r="147" spans="1:8">
      <c r="A147" t="s">
        <v>141</v>
      </c>
      <c r="B147" t="s">
        <v>428</v>
      </c>
      <c r="C147" t="s">
        <v>428</v>
      </c>
      <c r="D147" s="2">
        <v>91961</v>
      </c>
      <c r="E147" s="2">
        <v>311865</v>
      </c>
      <c r="F147" s="2">
        <v>0</v>
      </c>
      <c r="G147" s="2">
        <v>3947817</v>
      </c>
      <c r="H147" s="2">
        <v>4351643</v>
      </c>
    </row>
    <row r="148" spans="1:8">
      <c r="A148" t="s">
        <v>142</v>
      </c>
      <c r="B148" t="s">
        <v>429</v>
      </c>
      <c r="C148" t="s">
        <v>428</v>
      </c>
      <c r="D148" s="2">
        <v>139136</v>
      </c>
      <c r="E148" s="2">
        <v>217653</v>
      </c>
      <c r="F148" s="2">
        <v>0</v>
      </c>
      <c r="G148" s="2">
        <v>4465939</v>
      </c>
      <c r="H148" s="2">
        <v>4822728</v>
      </c>
    </row>
    <row r="149" spans="1:8">
      <c r="A149" t="s">
        <v>143</v>
      </c>
      <c r="B149" t="s">
        <v>430</v>
      </c>
      <c r="C149" t="s">
        <v>428</v>
      </c>
      <c r="D149" s="2">
        <v>114272</v>
      </c>
      <c r="E149" s="2">
        <v>0</v>
      </c>
      <c r="F149" s="2">
        <v>0</v>
      </c>
      <c r="G149" s="2">
        <v>3436719</v>
      </c>
      <c r="H149" s="2">
        <v>3550991</v>
      </c>
    </row>
    <row r="150" spans="1:8">
      <c r="A150" t="s">
        <v>144</v>
      </c>
      <c r="B150" t="s">
        <v>431</v>
      </c>
      <c r="C150" t="s">
        <v>627</v>
      </c>
      <c r="D150" s="2">
        <v>567169</v>
      </c>
      <c r="E150" s="2">
        <v>0</v>
      </c>
      <c r="F150" s="2">
        <v>0</v>
      </c>
      <c r="G150" s="2">
        <v>10123761</v>
      </c>
      <c r="H150" s="2">
        <v>10690930</v>
      </c>
    </row>
    <row r="151" spans="1:8">
      <c r="A151" t="s">
        <v>145</v>
      </c>
      <c r="B151" t="s">
        <v>432</v>
      </c>
      <c r="C151" t="s">
        <v>628</v>
      </c>
      <c r="D151" s="2">
        <v>288175</v>
      </c>
      <c r="E151" s="2">
        <v>1761051</v>
      </c>
      <c r="F151" s="2">
        <v>0</v>
      </c>
      <c r="G151" s="2">
        <v>19148724</v>
      </c>
      <c r="H151" s="2">
        <v>21197950</v>
      </c>
    </row>
    <row r="152" spans="1:8">
      <c r="A152" t="s">
        <v>146</v>
      </c>
      <c r="B152" t="s">
        <v>433</v>
      </c>
      <c r="C152" t="s">
        <v>629</v>
      </c>
      <c r="D152" s="2">
        <v>219015</v>
      </c>
      <c r="E152" s="2">
        <v>495466</v>
      </c>
      <c r="F152" s="2">
        <v>0</v>
      </c>
      <c r="G152" s="2">
        <v>5070959</v>
      </c>
      <c r="H152" s="2">
        <v>5785440</v>
      </c>
    </row>
    <row r="153" spans="1:8">
      <c r="A153" t="s">
        <v>147</v>
      </c>
      <c r="B153" t="s">
        <v>434</v>
      </c>
      <c r="C153" t="s">
        <v>628</v>
      </c>
      <c r="D153" s="2">
        <v>102060</v>
      </c>
      <c r="E153" s="2">
        <v>873410</v>
      </c>
      <c r="F153" s="2">
        <v>0</v>
      </c>
      <c r="G153" s="2">
        <v>6560472</v>
      </c>
      <c r="H153" s="2">
        <v>7535942</v>
      </c>
    </row>
    <row r="154" spans="1:8">
      <c r="A154" t="s">
        <v>148</v>
      </c>
      <c r="B154" t="s">
        <v>435</v>
      </c>
      <c r="C154" t="s">
        <v>628</v>
      </c>
      <c r="D154" s="2">
        <v>269396</v>
      </c>
      <c r="E154" s="2">
        <v>617045</v>
      </c>
      <c r="F154" s="2">
        <v>0</v>
      </c>
      <c r="G154" s="2">
        <v>7902305</v>
      </c>
      <c r="H154" s="2">
        <v>8788746</v>
      </c>
    </row>
    <row r="155" spans="1:8">
      <c r="A155" t="s">
        <v>149</v>
      </c>
      <c r="B155" t="s">
        <v>436</v>
      </c>
      <c r="C155" t="s">
        <v>628</v>
      </c>
      <c r="D155" s="2">
        <v>107647</v>
      </c>
      <c r="E155" s="2">
        <v>392008</v>
      </c>
      <c r="F155" s="2">
        <v>0</v>
      </c>
      <c r="G155" s="2">
        <v>4906934</v>
      </c>
      <c r="H155" s="2">
        <v>5406589</v>
      </c>
    </row>
    <row r="156" spans="1:8">
      <c r="A156" t="s">
        <v>150</v>
      </c>
      <c r="B156" t="s">
        <v>437</v>
      </c>
      <c r="C156" t="s">
        <v>628</v>
      </c>
      <c r="D156" s="2">
        <v>58182</v>
      </c>
      <c r="E156" s="2">
        <v>0</v>
      </c>
      <c r="F156" s="2">
        <v>0</v>
      </c>
      <c r="G156" s="2">
        <v>2319497</v>
      </c>
      <c r="H156" s="2">
        <v>2377679</v>
      </c>
    </row>
    <row r="157" spans="1:8">
      <c r="A157" t="s">
        <v>151</v>
      </c>
      <c r="B157" t="s">
        <v>438</v>
      </c>
      <c r="C157" t="s">
        <v>628</v>
      </c>
      <c r="D157" s="2">
        <v>270990</v>
      </c>
      <c r="E157" s="2">
        <v>365632</v>
      </c>
      <c r="F157" s="2">
        <v>0</v>
      </c>
      <c r="G157" s="2">
        <v>3668404</v>
      </c>
      <c r="H157" s="2">
        <v>4305026</v>
      </c>
    </row>
    <row r="158" spans="1:8">
      <c r="A158" t="s">
        <v>152</v>
      </c>
      <c r="B158" t="s">
        <v>439</v>
      </c>
      <c r="C158" t="s">
        <v>630</v>
      </c>
      <c r="D158" s="2">
        <v>436643</v>
      </c>
      <c r="E158" s="2">
        <v>300035</v>
      </c>
      <c r="F158" s="2">
        <v>0</v>
      </c>
      <c r="G158" s="2">
        <v>10293857</v>
      </c>
      <c r="H158" s="2">
        <v>11030535</v>
      </c>
    </row>
    <row r="159" spans="1:8">
      <c r="A159" t="s">
        <v>153</v>
      </c>
      <c r="B159" t="s">
        <v>440</v>
      </c>
      <c r="C159" t="s">
        <v>623</v>
      </c>
      <c r="D159" s="2">
        <v>603817</v>
      </c>
      <c r="E159" s="2">
        <v>811265</v>
      </c>
      <c r="F159" s="2">
        <v>0</v>
      </c>
      <c r="G159" s="2">
        <v>12432886</v>
      </c>
      <c r="H159" s="2">
        <v>13847968</v>
      </c>
    </row>
    <row r="160" spans="1:8">
      <c r="A160" t="s">
        <v>154</v>
      </c>
      <c r="B160" t="s">
        <v>441</v>
      </c>
      <c r="C160" t="s">
        <v>631</v>
      </c>
      <c r="D160" s="2">
        <v>475711</v>
      </c>
      <c r="E160" s="2">
        <v>1171983</v>
      </c>
      <c r="F160" s="2">
        <v>0</v>
      </c>
      <c r="G160" s="2">
        <v>10220793</v>
      </c>
      <c r="H160" s="2">
        <v>11868487</v>
      </c>
    </row>
    <row r="161" spans="1:8">
      <c r="A161" t="s">
        <v>155</v>
      </c>
      <c r="B161" t="s">
        <v>442</v>
      </c>
      <c r="C161" t="s">
        <v>632</v>
      </c>
      <c r="D161" s="2">
        <v>662274</v>
      </c>
      <c r="E161" s="2">
        <v>0</v>
      </c>
      <c r="F161" s="2">
        <v>0</v>
      </c>
      <c r="G161" s="2">
        <v>11199098</v>
      </c>
      <c r="H161" s="2">
        <v>11861372</v>
      </c>
    </row>
    <row r="162" spans="1:8">
      <c r="A162" t="s">
        <v>156</v>
      </c>
      <c r="B162" t="s">
        <v>443</v>
      </c>
      <c r="C162" t="s">
        <v>633</v>
      </c>
      <c r="D162" s="2">
        <v>211678</v>
      </c>
      <c r="E162" s="2">
        <v>603907</v>
      </c>
      <c r="F162" s="2">
        <v>0</v>
      </c>
      <c r="G162" s="2">
        <v>12003312</v>
      </c>
      <c r="H162" s="2">
        <v>12818897</v>
      </c>
    </row>
    <row r="163" spans="1:8">
      <c r="A163" t="s">
        <v>157</v>
      </c>
      <c r="B163" t="s">
        <v>444</v>
      </c>
      <c r="C163" t="s">
        <v>444</v>
      </c>
      <c r="D163" s="2">
        <v>19098</v>
      </c>
      <c r="E163" s="2">
        <v>0</v>
      </c>
      <c r="F163" s="2">
        <v>0</v>
      </c>
      <c r="G163" s="2">
        <v>5309141</v>
      </c>
      <c r="H163" s="2">
        <v>5328239</v>
      </c>
    </row>
    <row r="164" spans="1:8">
      <c r="A164" t="s">
        <v>158</v>
      </c>
      <c r="B164" t="s">
        <v>445</v>
      </c>
      <c r="C164" t="s">
        <v>634</v>
      </c>
      <c r="D164" s="2">
        <v>139400</v>
      </c>
      <c r="E164" s="2">
        <v>1149245</v>
      </c>
      <c r="F164" s="2">
        <v>0</v>
      </c>
      <c r="G164" s="2">
        <v>13651557</v>
      </c>
      <c r="H164" s="2">
        <v>14940202</v>
      </c>
    </row>
    <row r="165" spans="1:8">
      <c r="A165" t="s">
        <v>159</v>
      </c>
      <c r="B165" t="s">
        <v>446</v>
      </c>
      <c r="C165" t="s">
        <v>634</v>
      </c>
      <c r="D165" s="2">
        <v>374849</v>
      </c>
      <c r="E165" s="2">
        <v>2432473</v>
      </c>
      <c r="F165" s="2">
        <v>0</v>
      </c>
      <c r="G165" s="2">
        <v>33188686</v>
      </c>
      <c r="H165" s="2">
        <v>35996008</v>
      </c>
    </row>
    <row r="166" spans="1:8">
      <c r="A166" t="s">
        <v>160</v>
      </c>
      <c r="B166" t="s">
        <v>447</v>
      </c>
      <c r="C166" t="s">
        <v>635</v>
      </c>
      <c r="D166" s="2">
        <v>144627</v>
      </c>
      <c r="E166" s="2">
        <v>119038</v>
      </c>
      <c r="F166" s="2">
        <v>0</v>
      </c>
      <c r="G166" s="2">
        <v>3218142</v>
      </c>
      <c r="H166" s="2">
        <v>3481807</v>
      </c>
    </row>
    <row r="167" spans="1:8">
      <c r="A167" t="s">
        <v>161</v>
      </c>
      <c r="B167" t="s">
        <v>448</v>
      </c>
      <c r="C167" t="s">
        <v>573</v>
      </c>
      <c r="D167" s="2">
        <v>59666</v>
      </c>
      <c r="E167" s="2">
        <v>269895</v>
      </c>
      <c r="F167" s="2">
        <v>0</v>
      </c>
      <c r="G167" s="2">
        <v>3165287</v>
      </c>
      <c r="H167" s="2">
        <v>3494848</v>
      </c>
    </row>
    <row r="168" spans="1:8">
      <c r="A168" t="s">
        <v>162</v>
      </c>
      <c r="B168" t="s">
        <v>449</v>
      </c>
      <c r="C168" t="s">
        <v>624</v>
      </c>
      <c r="D168" s="2">
        <v>148524</v>
      </c>
      <c r="E168" s="2">
        <v>589240</v>
      </c>
      <c r="F168" s="2">
        <v>0</v>
      </c>
      <c r="G168" s="2">
        <v>7647107</v>
      </c>
      <c r="H168" s="2">
        <v>8384871</v>
      </c>
    </row>
    <row r="169" spans="1:8">
      <c r="A169" t="s">
        <v>163</v>
      </c>
      <c r="B169" t="s">
        <v>450</v>
      </c>
      <c r="C169" t="s">
        <v>635</v>
      </c>
      <c r="D169" s="2">
        <v>799098</v>
      </c>
      <c r="E169" s="2">
        <v>3844749</v>
      </c>
      <c r="F169" s="2">
        <v>0</v>
      </c>
      <c r="G169" s="2">
        <v>45006595</v>
      </c>
      <c r="H169" s="2">
        <v>49650442</v>
      </c>
    </row>
    <row r="170" spans="1:8">
      <c r="A170" t="s">
        <v>164</v>
      </c>
      <c r="B170" t="s">
        <v>451</v>
      </c>
      <c r="C170" t="s">
        <v>636</v>
      </c>
      <c r="D170" s="2">
        <v>864599</v>
      </c>
      <c r="E170" s="2">
        <v>586806</v>
      </c>
      <c r="F170" s="2">
        <v>0</v>
      </c>
      <c r="G170" s="2">
        <v>7510876</v>
      </c>
      <c r="H170" s="2">
        <v>8962281</v>
      </c>
    </row>
    <row r="171" spans="1:8">
      <c r="A171" t="s">
        <v>165</v>
      </c>
      <c r="B171" t="s">
        <v>452</v>
      </c>
      <c r="C171" t="s">
        <v>585</v>
      </c>
      <c r="D171" s="2">
        <v>666337</v>
      </c>
      <c r="E171" s="2">
        <v>2524045</v>
      </c>
      <c r="F171" s="2">
        <v>0</v>
      </c>
      <c r="G171" s="2">
        <v>18490441</v>
      </c>
      <c r="H171" s="2">
        <v>21680823</v>
      </c>
    </row>
    <row r="172" spans="1:8">
      <c r="A172" t="s">
        <v>166</v>
      </c>
      <c r="B172" t="s">
        <v>453</v>
      </c>
      <c r="C172" t="s">
        <v>637</v>
      </c>
      <c r="D172" s="2">
        <v>18989</v>
      </c>
      <c r="E172" s="2">
        <v>986775</v>
      </c>
      <c r="F172" s="2">
        <v>0</v>
      </c>
      <c r="G172" s="2">
        <v>6970855</v>
      </c>
      <c r="H172" s="2">
        <v>7976619</v>
      </c>
    </row>
    <row r="173" spans="1:8">
      <c r="A173" t="s">
        <v>167</v>
      </c>
      <c r="B173" t="s">
        <v>454</v>
      </c>
      <c r="C173" t="s">
        <v>638</v>
      </c>
      <c r="D173" s="2">
        <v>208552</v>
      </c>
      <c r="E173" s="2">
        <v>0</v>
      </c>
      <c r="F173" s="2">
        <v>0</v>
      </c>
      <c r="G173" s="2">
        <v>7939177</v>
      </c>
      <c r="H173" s="2">
        <v>8147729</v>
      </c>
    </row>
    <row r="174" spans="1:8">
      <c r="A174" t="s">
        <v>168</v>
      </c>
      <c r="B174" t="s">
        <v>455</v>
      </c>
      <c r="C174" t="s">
        <v>639</v>
      </c>
      <c r="D174" s="2">
        <v>216000</v>
      </c>
      <c r="E174" s="2">
        <v>444614</v>
      </c>
      <c r="F174" s="2">
        <v>0</v>
      </c>
      <c r="G174" s="2">
        <v>7455601</v>
      </c>
      <c r="H174" s="2">
        <v>8116215</v>
      </c>
    </row>
    <row r="175" spans="1:8">
      <c r="A175" t="s">
        <v>169</v>
      </c>
      <c r="B175" t="s">
        <v>456</v>
      </c>
      <c r="C175" t="s">
        <v>640</v>
      </c>
      <c r="D175" s="2">
        <v>292038</v>
      </c>
      <c r="E175" s="2">
        <v>536838</v>
      </c>
      <c r="F175" s="2">
        <v>0</v>
      </c>
      <c r="G175" s="2">
        <v>18167436</v>
      </c>
      <c r="H175" s="2">
        <v>18996312</v>
      </c>
    </row>
    <row r="176" spans="1:8">
      <c r="A176" t="s">
        <v>170</v>
      </c>
      <c r="B176" t="s">
        <v>457</v>
      </c>
      <c r="C176" t="s">
        <v>632</v>
      </c>
      <c r="D176" s="2">
        <v>193985</v>
      </c>
      <c r="E176" s="2">
        <v>266306</v>
      </c>
      <c r="F176" s="2">
        <v>0</v>
      </c>
      <c r="G176" s="2">
        <v>6300589</v>
      </c>
      <c r="H176" s="2">
        <v>6760880</v>
      </c>
    </row>
    <row r="177" spans="1:8">
      <c r="A177" t="s">
        <v>171</v>
      </c>
      <c r="B177" t="s">
        <v>458</v>
      </c>
      <c r="C177" t="s">
        <v>641</v>
      </c>
      <c r="D177" s="2">
        <v>69048</v>
      </c>
      <c r="E177" s="2">
        <v>259500</v>
      </c>
      <c r="F177" s="2">
        <v>0</v>
      </c>
      <c r="G177" s="2">
        <v>3902364</v>
      </c>
      <c r="H177" s="2">
        <v>4230912</v>
      </c>
    </row>
    <row r="178" spans="1:8">
      <c r="A178" t="s">
        <v>172</v>
      </c>
      <c r="B178" t="s">
        <v>459</v>
      </c>
      <c r="C178" t="s">
        <v>459</v>
      </c>
      <c r="D178" s="2">
        <v>784590</v>
      </c>
      <c r="E178" s="2">
        <v>916664</v>
      </c>
      <c r="F178" s="2">
        <v>0</v>
      </c>
      <c r="G178" s="2">
        <v>12817574</v>
      </c>
      <c r="H178" s="2">
        <v>14518828</v>
      </c>
    </row>
    <row r="179" spans="1:8">
      <c r="A179" t="s">
        <v>173</v>
      </c>
      <c r="B179" t="s">
        <v>460</v>
      </c>
      <c r="C179" t="s">
        <v>639</v>
      </c>
      <c r="D179" s="2">
        <v>3234312</v>
      </c>
      <c r="E179" s="2">
        <v>5975157</v>
      </c>
      <c r="F179" s="2">
        <v>0</v>
      </c>
      <c r="G179" s="2">
        <v>68006450</v>
      </c>
      <c r="H179" s="2">
        <v>77215919</v>
      </c>
    </row>
    <row r="180" spans="1:8">
      <c r="A180" t="s">
        <v>174</v>
      </c>
      <c r="B180" t="s">
        <v>325</v>
      </c>
      <c r="C180" t="s">
        <v>639</v>
      </c>
      <c r="D180" s="2">
        <v>163923</v>
      </c>
      <c r="E180" s="2">
        <v>177385</v>
      </c>
      <c r="F180" s="2">
        <v>0</v>
      </c>
      <c r="G180" s="2">
        <v>3208195</v>
      </c>
      <c r="H180" s="2">
        <v>3549503</v>
      </c>
    </row>
    <row r="181" spans="1:8">
      <c r="A181" t="s">
        <v>175</v>
      </c>
      <c r="B181" t="s">
        <v>461</v>
      </c>
      <c r="C181" t="s">
        <v>585</v>
      </c>
      <c r="D181" s="2">
        <v>1929208</v>
      </c>
      <c r="E181" s="2">
        <v>8070629</v>
      </c>
      <c r="F181" s="2">
        <v>0</v>
      </c>
      <c r="G181" s="2">
        <v>49375286</v>
      </c>
      <c r="H181" s="2">
        <v>59375123</v>
      </c>
    </row>
    <row r="182" spans="1:8">
      <c r="A182" t="s">
        <v>176</v>
      </c>
      <c r="B182" t="s">
        <v>462</v>
      </c>
      <c r="C182" t="s">
        <v>642</v>
      </c>
      <c r="D182" s="2">
        <v>65761</v>
      </c>
      <c r="E182" s="2">
        <v>0</v>
      </c>
      <c r="F182" s="2">
        <v>0</v>
      </c>
      <c r="G182" s="2">
        <v>3205717</v>
      </c>
      <c r="H182" s="2">
        <v>3271478</v>
      </c>
    </row>
    <row r="183" spans="1:8">
      <c r="A183" t="s">
        <v>177</v>
      </c>
      <c r="B183" t="s">
        <v>463</v>
      </c>
      <c r="C183" t="s">
        <v>643</v>
      </c>
      <c r="D183" s="2">
        <v>56864</v>
      </c>
      <c r="E183" s="2">
        <v>0</v>
      </c>
      <c r="F183" s="2">
        <v>0</v>
      </c>
      <c r="G183" s="2">
        <v>2556456</v>
      </c>
      <c r="H183" s="2">
        <v>2613320</v>
      </c>
    </row>
    <row r="184" spans="1:8">
      <c r="A184" t="s">
        <v>178</v>
      </c>
      <c r="B184" t="s">
        <v>464</v>
      </c>
      <c r="C184" t="s">
        <v>464</v>
      </c>
      <c r="D184" s="2">
        <v>475340</v>
      </c>
      <c r="E184" s="2">
        <v>0</v>
      </c>
      <c r="F184" s="2">
        <v>0</v>
      </c>
      <c r="G184" s="2">
        <v>4438945</v>
      </c>
      <c r="H184" s="2">
        <v>4914285</v>
      </c>
    </row>
    <row r="185" spans="1:8">
      <c r="A185" t="s">
        <v>179</v>
      </c>
      <c r="B185" t="s">
        <v>465</v>
      </c>
      <c r="C185" t="s">
        <v>642</v>
      </c>
      <c r="D185" s="2">
        <v>419077</v>
      </c>
      <c r="E185" s="2">
        <v>779395</v>
      </c>
      <c r="F185" s="2">
        <v>0</v>
      </c>
      <c r="G185" s="2">
        <v>8126940</v>
      </c>
      <c r="H185" s="2">
        <v>9325412</v>
      </c>
    </row>
    <row r="186" spans="1:8">
      <c r="A186" t="s">
        <v>180</v>
      </c>
      <c r="B186" t="s">
        <v>466</v>
      </c>
      <c r="C186" t="s">
        <v>642</v>
      </c>
      <c r="D186" s="2">
        <v>2900</v>
      </c>
      <c r="E186" s="2">
        <v>0</v>
      </c>
      <c r="F186" s="2">
        <v>0</v>
      </c>
      <c r="G186" s="2">
        <v>1447250</v>
      </c>
      <c r="H186" s="2">
        <v>1450150</v>
      </c>
    </row>
    <row r="187" spans="1:8">
      <c r="A187" t="s">
        <v>181</v>
      </c>
      <c r="B187" t="s">
        <v>467</v>
      </c>
      <c r="C187" t="s">
        <v>644</v>
      </c>
      <c r="D187" s="2">
        <v>81031</v>
      </c>
      <c r="E187" s="2">
        <v>212460</v>
      </c>
      <c r="F187" s="2">
        <v>0</v>
      </c>
      <c r="G187" s="2">
        <v>4375488</v>
      </c>
      <c r="H187" s="2">
        <v>4668979</v>
      </c>
    </row>
    <row r="188" spans="1:8">
      <c r="A188" t="s">
        <v>182</v>
      </c>
      <c r="B188" t="s">
        <v>468</v>
      </c>
      <c r="C188" t="s">
        <v>645</v>
      </c>
      <c r="D188" s="2">
        <v>67482</v>
      </c>
      <c r="E188" s="2">
        <v>244968</v>
      </c>
      <c r="F188" s="2">
        <v>0</v>
      </c>
      <c r="G188" s="2">
        <v>4221697</v>
      </c>
      <c r="H188" s="2">
        <v>4534147</v>
      </c>
    </row>
    <row r="189" spans="1:8">
      <c r="A189" t="s">
        <v>183</v>
      </c>
      <c r="B189" t="s">
        <v>469</v>
      </c>
      <c r="C189" t="s">
        <v>585</v>
      </c>
      <c r="D189" s="2">
        <v>2004591</v>
      </c>
      <c r="E189" s="2">
        <v>2082385</v>
      </c>
      <c r="F189" s="2">
        <v>0</v>
      </c>
      <c r="G189" s="2">
        <v>18257210</v>
      </c>
      <c r="H189" s="2">
        <v>22344186</v>
      </c>
    </row>
    <row r="190" spans="1:8">
      <c r="A190" t="s">
        <v>184</v>
      </c>
      <c r="B190" t="s">
        <v>470</v>
      </c>
      <c r="C190" t="s">
        <v>646</v>
      </c>
      <c r="D190" s="2">
        <v>205026</v>
      </c>
      <c r="E190" s="2">
        <v>0</v>
      </c>
      <c r="F190" s="2">
        <v>0</v>
      </c>
      <c r="G190" s="2">
        <v>3542886</v>
      </c>
      <c r="H190" s="2">
        <v>3747912</v>
      </c>
    </row>
    <row r="191" spans="1:8">
      <c r="A191" t="s">
        <v>185</v>
      </c>
      <c r="B191" t="s">
        <v>471</v>
      </c>
      <c r="C191" t="s">
        <v>585</v>
      </c>
      <c r="D191" s="2">
        <v>2965</v>
      </c>
      <c r="E191" s="2">
        <v>651473</v>
      </c>
      <c r="F191" s="2">
        <v>0</v>
      </c>
      <c r="G191" s="2">
        <v>8355756</v>
      </c>
      <c r="H191" s="2">
        <v>9010194</v>
      </c>
    </row>
    <row r="192" spans="1:8">
      <c r="A192" t="s">
        <v>186</v>
      </c>
      <c r="B192" t="s">
        <v>472</v>
      </c>
      <c r="C192" t="s">
        <v>647</v>
      </c>
      <c r="D192" s="2">
        <v>173009</v>
      </c>
      <c r="E192" s="2">
        <v>77719</v>
      </c>
      <c r="F192" s="2">
        <v>0</v>
      </c>
      <c r="G192" s="2">
        <v>3346069</v>
      </c>
      <c r="H192" s="2">
        <v>3596797</v>
      </c>
    </row>
    <row r="193" spans="1:8">
      <c r="A193" t="s">
        <v>187</v>
      </c>
      <c r="B193" t="s">
        <v>473</v>
      </c>
      <c r="C193" t="s">
        <v>647</v>
      </c>
      <c r="D193" s="2">
        <v>126179</v>
      </c>
      <c r="E193" s="2">
        <v>389160</v>
      </c>
      <c r="F193" s="2">
        <v>0</v>
      </c>
      <c r="G193" s="2">
        <v>4829939</v>
      </c>
      <c r="H193" s="2">
        <v>5345278</v>
      </c>
    </row>
    <row r="194" spans="1:8">
      <c r="A194" t="s">
        <v>188</v>
      </c>
      <c r="B194" t="s">
        <v>474</v>
      </c>
      <c r="C194" t="s">
        <v>648</v>
      </c>
      <c r="D194" s="2">
        <v>126498</v>
      </c>
      <c r="E194" s="2">
        <v>0</v>
      </c>
      <c r="F194" s="2">
        <v>0</v>
      </c>
      <c r="G194" s="2">
        <v>2299486</v>
      </c>
      <c r="H194" s="2">
        <v>2425984</v>
      </c>
    </row>
    <row r="195" spans="1:8">
      <c r="A195" t="s">
        <v>189</v>
      </c>
      <c r="B195" t="s">
        <v>475</v>
      </c>
      <c r="C195" t="s">
        <v>491</v>
      </c>
      <c r="D195" s="2">
        <v>612624</v>
      </c>
      <c r="E195" s="2">
        <v>971575</v>
      </c>
      <c r="F195" s="2">
        <v>0</v>
      </c>
      <c r="G195" s="2">
        <v>11545453</v>
      </c>
      <c r="H195" s="2">
        <v>13129652</v>
      </c>
    </row>
    <row r="196" spans="1:8">
      <c r="A196" t="s">
        <v>190</v>
      </c>
      <c r="B196" t="s">
        <v>476</v>
      </c>
      <c r="C196" t="s">
        <v>637</v>
      </c>
      <c r="D196" s="2">
        <v>56928</v>
      </c>
      <c r="E196" s="2">
        <v>0</v>
      </c>
      <c r="F196" s="2">
        <v>0</v>
      </c>
      <c r="G196" s="2">
        <v>2170823</v>
      </c>
      <c r="H196" s="2">
        <v>2227751</v>
      </c>
    </row>
    <row r="197" spans="1:8">
      <c r="A197" t="s">
        <v>191</v>
      </c>
      <c r="B197" t="s">
        <v>477</v>
      </c>
      <c r="C197" t="s">
        <v>585</v>
      </c>
      <c r="D197" s="2">
        <v>1031176</v>
      </c>
      <c r="E197" s="2">
        <v>3255201</v>
      </c>
      <c r="F197" s="2">
        <v>0</v>
      </c>
      <c r="G197" s="2">
        <v>23016412</v>
      </c>
      <c r="H197" s="2">
        <v>27302789</v>
      </c>
    </row>
    <row r="198" spans="1:8">
      <c r="A198" t="s">
        <v>192</v>
      </c>
      <c r="B198" t="s">
        <v>478</v>
      </c>
      <c r="C198" t="s">
        <v>646</v>
      </c>
      <c r="D198" s="2">
        <v>71781</v>
      </c>
      <c r="E198" s="2">
        <v>0</v>
      </c>
      <c r="F198" s="2">
        <v>0</v>
      </c>
      <c r="G198" s="2">
        <v>2518483</v>
      </c>
      <c r="H198" s="2">
        <v>2590264</v>
      </c>
    </row>
    <row r="199" spans="1:8">
      <c r="A199" t="s">
        <v>193</v>
      </c>
      <c r="B199" t="s">
        <v>479</v>
      </c>
      <c r="C199" t="s">
        <v>341</v>
      </c>
      <c r="D199" s="2">
        <v>120565</v>
      </c>
      <c r="E199" s="2">
        <v>0</v>
      </c>
      <c r="F199" s="2">
        <v>0</v>
      </c>
      <c r="G199" s="2">
        <v>8899764</v>
      </c>
      <c r="H199" s="2">
        <v>9020329</v>
      </c>
    </row>
    <row r="200" spans="1:8">
      <c r="A200" t="s">
        <v>194</v>
      </c>
      <c r="B200" t="s">
        <v>480</v>
      </c>
      <c r="C200" t="s">
        <v>637</v>
      </c>
      <c r="D200" s="2">
        <v>271011</v>
      </c>
      <c r="E200" s="2">
        <v>429059</v>
      </c>
      <c r="F200" s="2">
        <v>0</v>
      </c>
      <c r="G200" s="2">
        <v>12634581</v>
      </c>
      <c r="H200" s="2">
        <v>13334651</v>
      </c>
    </row>
    <row r="201" spans="1:8">
      <c r="A201" t="s">
        <v>195</v>
      </c>
      <c r="B201" t="s">
        <v>481</v>
      </c>
      <c r="C201" t="s">
        <v>648</v>
      </c>
      <c r="D201" s="2">
        <v>313366</v>
      </c>
      <c r="E201" s="2">
        <v>0</v>
      </c>
      <c r="F201" s="2">
        <v>0</v>
      </c>
      <c r="G201" s="2">
        <v>9546601</v>
      </c>
      <c r="H201" s="2">
        <v>9859967</v>
      </c>
    </row>
    <row r="202" spans="1:8">
      <c r="A202" t="s">
        <v>196</v>
      </c>
      <c r="B202" t="s">
        <v>482</v>
      </c>
      <c r="C202" t="s">
        <v>647</v>
      </c>
      <c r="D202" s="2">
        <v>8181</v>
      </c>
      <c r="E202" s="2">
        <v>616028</v>
      </c>
      <c r="F202" s="2">
        <v>0</v>
      </c>
      <c r="G202" s="2">
        <v>6665280</v>
      </c>
      <c r="H202" s="2">
        <v>7289489</v>
      </c>
    </row>
    <row r="203" spans="1:8">
      <c r="A203" t="s">
        <v>197</v>
      </c>
      <c r="B203" t="s">
        <v>483</v>
      </c>
      <c r="C203" t="s">
        <v>638</v>
      </c>
      <c r="D203" s="2">
        <v>494699</v>
      </c>
      <c r="E203" s="2">
        <v>1846663</v>
      </c>
      <c r="F203" s="2">
        <v>0</v>
      </c>
      <c r="G203" s="2">
        <v>20205118</v>
      </c>
      <c r="H203" s="2">
        <v>22546480</v>
      </c>
    </row>
    <row r="204" spans="1:8">
      <c r="A204" t="s">
        <v>198</v>
      </c>
      <c r="B204" t="s">
        <v>484</v>
      </c>
      <c r="C204" t="s">
        <v>647</v>
      </c>
      <c r="D204" s="2">
        <v>335324</v>
      </c>
      <c r="E204" s="2">
        <v>341330</v>
      </c>
      <c r="F204" s="2">
        <v>0</v>
      </c>
      <c r="G204" s="2">
        <v>7450998</v>
      </c>
      <c r="H204" s="2">
        <v>8127652</v>
      </c>
    </row>
    <row r="205" spans="1:8">
      <c r="A205" t="s">
        <v>199</v>
      </c>
      <c r="B205" t="s">
        <v>485</v>
      </c>
      <c r="C205" t="s">
        <v>647</v>
      </c>
      <c r="D205" s="2">
        <v>417763</v>
      </c>
      <c r="E205" s="2">
        <v>216018</v>
      </c>
      <c r="F205" s="2">
        <v>0</v>
      </c>
      <c r="G205" s="2">
        <v>3787921</v>
      </c>
      <c r="H205" s="2">
        <v>4421702</v>
      </c>
    </row>
    <row r="206" spans="1:8">
      <c r="A206" t="s">
        <v>200</v>
      </c>
      <c r="B206" t="s">
        <v>486</v>
      </c>
      <c r="C206" t="s">
        <v>649</v>
      </c>
      <c r="D206" s="2">
        <v>90100</v>
      </c>
      <c r="E206" s="2">
        <v>0</v>
      </c>
      <c r="F206" s="2">
        <v>0</v>
      </c>
      <c r="G206" s="2">
        <v>3779688</v>
      </c>
      <c r="H206" s="2">
        <v>3869788</v>
      </c>
    </row>
    <row r="207" spans="1:8">
      <c r="A207" t="s">
        <v>201</v>
      </c>
      <c r="B207" t="s">
        <v>487</v>
      </c>
      <c r="C207" t="s">
        <v>572</v>
      </c>
      <c r="D207" s="2">
        <v>368525</v>
      </c>
      <c r="E207" s="2">
        <v>2023356</v>
      </c>
      <c r="F207" s="2">
        <v>0</v>
      </c>
      <c r="G207" s="2">
        <v>20165607</v>
      </c>
      <c r="H207" s="2">
        <v>22557488</v>
      </c>
    </row>
    <row r="208" spans="1:8">
      <c r="A208" t="s">
        <v>202</v>
      </c>
      <c r="B208" t="s">
        <v>488</v>
      </c>
      <c r="C208" t="s">
        <v>650</v>
      </c>
      <c r="D208" s="2">
        <v>330656</v>
      </c>
      <c r="E208" s="2">
        <v>587490</v>
      </c>
      <c r="F208" s="2">
        <v>0</v>
      </c>
      <c r="G208" s="2">
        <v>10355017</v>
      </c>
      <c r="H208" s="2">
        <v>11273163</v>
      </c>
    </row>
    <row r="209" spans="1:8">
      <c r="A209" t="s">
        <v>203</v>
      </c>
      <c r="B209" t="s">
        <v>489</v>
      </c>
      <c r="C209" t="s">
        <v>634</v>
      </c>
      <c r="D209" s="2">
        <v>403417</v>
      </c>
      <c r="E209" s="2">
        <v>3639550</v>
      </c>
      <c r="F209" s="2">
        <v>0</v>
      </c>
      <c r="G209" s="2">
        <v>18044025</v>
      </c>
      <c r="H209" s="2">
        <v>22086992</v>
      </c>
    </row>
    <row r="210" spans="1:8">
      <c r="A210" t="s">
        <v>204</v>
      </c>
      <c r="B210" t="s">
        <v>490</v>
      </c>
      <c r="C210" t="s">
        <v>651</v>
      </c>
      <c r="D210" s="2">
        <v>176477</v>
      </c>
      <c r="E210" s="2">
        <v>536693</v>
      </c>
      <c r="F210" s="2">
        <v>0</v>
      </c>
      <c r="G210" s="2">
        <v>8814473</v>
      </c>
      <c r="H210" s="2">
        <v>9527643</v>
      </c>
    </row>
    <row r="211" spans="1:8">
      <c r="A211" t="s">
        <v>205</v>
      </c>
      <c r="B211" t="s">
        <v>491</v>
      </c>
      <c r="C211" t="s">
        <v>491</v>
      </c>
      <c r="D211" s="2">
        <v>2611482</v>
      </c>
      <c r="E211" s="2">
        <v>1198383</v>
      </c>
      <c r="F211" s="2">
        <v>0</v>
      </c>
      <c r="G211" s="2">
        <v>32546472</v>
      </c>
      <c r="H211" s="2">
        <v>36356337</v>
      </c>
    </row>
    <row r="212" spans="1:8">
      <c r="A212" t="s">
        <v>206</v>
      </c>
      <c r="B212" t="s">
        <v>492</v>
      </c>
      <c r="C212" t="s">
        <v>491</v>
      </c>
      <c r="D212" s="2">
        <v>94536</v>
      </c>
      <c r="E212" s="2">
        <v>339375</v>
      </c>
      <c r="F212" s="2">
        <v>0</v>
      </c>
      <c r="G212" s="2">
        <v>4911594</v>
      </c>
      <c r="H212" s="2">
        <v>5345505</v>
      </c>
    </row>
    <row r="213" spans="1:8">
      <c r="A213" t="s">
        <v>207</v>
      </c>
      <c r="B213" t="s">
        <v>493</v>
      </c>
      <c r="C213" t="s">
        <v>652</v>
      </c>
      <c r="D213" s="2">
        <v>266684</v>
      </c>
      <c r="E213" s="2">
        <v>493710</v>
      </c>
      <c r="F213" s="2">
        <v>0</v>
      </c>
      <c r="G213" s="2">
        <v>7313129</v>
      </c>
      <c r="H213" s="2">
        <v>8073523</v>
      </c>
    </row>
    <row r="214" spans="1:8">
      <c r="A214" t="s">
        <v>208</v>
      </c>
      <c r="B214" t="s">
        <v>494</v>
      </c>
      <c r="C214" t="s">
        <v>652</v>
      </c>
      <c r="D214" s="2">
        <v>53557</v>
      </c>
      <c r="E214" s="2">
        <v>0</v>
      </c>
      <c r="F214" s="2">
        <v>0</v>
      </c>
      <c r="G214" s="2">
        <v>4489456</v>
      </c>
      <c r="H214" s="2">
        <v>4543013</v>
      </c>
    </row>
    <row r="215" spans="1:8">
      <c r="A215" t="s">
        <v>209</v>
      </c>
      <c r="B215" t="s">
        <v>495</v>
      </c>
      <c r="C215" t="s">
        <v>653</v>
      </c>
      <c r="D215" s="2">
        <v>1617426</v>
      </c>
      <c r="E215" s="2">
        <v>0</v>
      </c>
      <c r="F215" s="2">
        <v>0</v>
      </c>
      <c r="G215" s="2">
        <v>10416033</v>
      </c>
      <c r="H215" s="2">
        <v>12033459</v>
      </c>
    </row>
    <row r="216" spans="1:8">
      <c r="A216" t="s">
        <v>210</v>
      </c>
      <c r="B216" t="s">
        <v>496</v>
      </c>
      <c r="C216" t="s">
        <v>491</v>
      </c>
      <c r="D216" s="2">
        <v>209422</v>
      </c>
      <c r="E216" s="2">
        <v>474675</v>
      </c>
      <c r="F216" s="2">
        <v>0</v>
      </c>
      <c r="G216" s="2">
        <v>5041290</v>
      </c>
      <c r="H216" s="2">
        <v>5725387</v>
      </c>
    </row>
    <row r="217" spans="1:8">
      <c r="A217" t="s">
        <v>211</v>
      </c>
      <c r="B217" t="s">
        <v>497</v>
      </c>
      <c r="C217" t="s">
        <v>579</v>
      </c>
      <c r="D217" s="2">
        <v>182068</v>
      </c>
      <c r="E217" s="2">
        <v>0</v>
      </c>
      <c r="F217" s="2">
        <v>0</v>
      </c>
      <c r="G217" s="2">
        <v>3010542</v>
      </c>
      <c r="H217" s="2">
        <v>3192610</v>
      </c>
    </row>
    <row r="218" spans="1:8">
      <c r="A218" t="s">
        <v>212</v>
      </c>
      <c r="B218" t="s">
        <v>498</v>
      </c>
      <c r="C218" t="s">
        <v>629</v>
      </c>
      <c r="D218" s="2">
        <v>239893</v>
      </c>
      <c r="E218" s="2">
        <v>1784243</v>
      </c>
      <c r="F218" s="2">
        <v>0</v>
      </c>
      <c r="G218" s="2">
        <v>37341904</v>
      </c>
      <c r="H218" s="2">
        <v>39366040</v>
      </c>
    </row>
    <row r="219" spans="1:8">
      <c r="A219" t="s">
        <v>213</v>
      </c>
      <c r="B219" t="s">
        <v>499</v>
      </c>
      <c r="C219" t="s">
        <v>581</v>
      </c>
      <c r="D219" s="2">
        <v>0</v>
      </c>
      <c r="E219" s="2">
        <v>0</v>
      </c>
      <c r="F219" s="2">
        <v>0</v>
      </c>
      <c r="G219" s="2">
        <v>4113565</v>
      </c>
      <c r="H219" s="2">
        <v>4113565</v>
      </c>
    </row>
    <row r="220" spans="1:8">
      <c r="A220" t="s">
        <v>214</v>
      </c>
      <c r="B220" t="s">
        <v>500</v>
      </c>
      <c r="C220" t="s">
        <v>650</v>
      </c>
      <c r="D220" s="2">
        <v>464685</v>
      </c>
      <c r="E220" s="2">
        <v>467085</v>
      </c>
      <c r="F220" s="2">
        <v>0</v>
      </c>
      <c r="G220" s="2">
        <v>8353831</v>
      </c>
      <c r="H220" s="2">
        <v>9285601</v>
      </c>
    </row>
    <row r="221" spans="1:8">
      <c r="A221" t="s">
        <v>215</v>
      </c>
      <c r="B221" t="s">
        <v>501</v>
      </c>
      <c r="C221" t="s">
        <v>629</v>
      </c>
      <c r="D221" s="2">
        <v>147947</v>
      </c>
      <c r="E221" s="2">
        <v>900054</v>
      </c>
      <c r="F221" s="2">
        <v>0</v>
      </c>
      <c r="G221" s="2">
        <v>7709892</v>
      </c>
      <c r="H221" s="2">
        <v>8757893</v>
      </c>
    </row>
    <row r="222" spans="1:8">
      <c r="A222" t="s">
        <v>216</v>
      </c>
      <c r="B222" t="s">
        <v>502</v>
      </c>
      <c r="C222" t="s">
        <v>464</v>
      </c>
      <c r="D222" s="2">
        <v>248621</v>
      </c>
      <c r="E222" s="2">
        <v>306960</v>
      </c>
      <c r="F222" s="2">
        <v>0</v>
      </c>
      <c r="G222" s="2">
        <v>3518023</v>
      </c>
      <c r="H222" s="2">
        <v>4073604</v>
      </c>
    </row>
    <row r="223" spans="1:8">
      <c r="A223" t="s">
        <v>217</v>
      </c>
      <c r="B223" t="s">
        <v>503</v>
      </c>
      <c r="C223" t="s">
        <v>652</v>
      </c>
      <c r="D223" s="2">
        <v>282565</v>
      </c>
      <c r="E223" s="2">
        <v>616300</v>
      </c>
      <c r="F223" s="2">
        <v>0</v>
      </c>
      <c r="G223" s="2">
        <v>12069978</v>
      </c>
      <c r="H223" s="2">
        <v>12968843</v>
      </c>
    </row>
    <row r="224" spans="1:8">
      <c r="A224" t="s">
        <v>218</v>
      </c>
      <c r="B224" t="s">
        <v>504</v>
      </c>
      <c r="C224" t="s">
        <v>645</v>
      </c>
      <c r="D224" s="2">
        <v>150045</v>
      </c>
      <c r="E224" s="2">
        <v>342181</v>
      </c>
      <c r="F224" s="2">
        <v>0</v>
      </c>
      <c r="G224" s="2">
        <v>14279853</v>
      </c>
      <c r="H224" s="2">
        <v>14772079</v>
      </c>
    </row>
    <row r="225" spans="1:8">
      <c r="A225" t="s">
        <v>219</v>
      </c>
      <c r="B225" t="s">
        <v>505</v>
      </c>
      <c r="C225" t="s">
        <v>654</v>
      </c>
      <c r="D225" s="2">
        <v>154986</v>
      </c>
      <c r="E225" s="2">
        <v>0</v>
      </c>
      <c r="F225" s="2">
        <v>0</v>
      </c>
      <c r="G225" s="2">
        <v>8076952</v>
      </c>
      <c r="H225" s="2">
        <v>8231938</v>
      </c>
    </row>
    <row r="226" spans="1:8">
      <c r="A226" t="s">
        <v>220</v>
      </c>
      <c r="B226" t="s">
        <v>506</v>
      </c>
      <c r="C226" t="s">
        <v>624</v>
      </c>
      <c r="D226" s="2">
        <v>1454699</v>
      </c>
      <c r="E226" s="2">
        <v>4270281</v>
      </c>
      <c r="F226" s="2">
        <v>0</v>
      </c>
      <c r="G226" s="2">
        <v>56629863</v>
      </c>
      <c r="H226" s="2">
        <v>62354843</v>
      </c>
    </row>
    <row r="227" spans="1:8">
      <c r="A227" t="s">
        <v>221</v>
      </c>
      <c r="B227" t="s">
        <v>507</v>
      </c>
      <c r="C227" t="s">
        <v>459</v>
      </c>
      <c r="D227" s="2">
        <v>32457</v>
      </c>
      <c r="E227" s="2">
        <v>0</v>
      </c>
      <c r="F227" s="2">
        <v>0</v>
      </c>
      <c r="G227" s="2">
        <v>4411700</v>
      </c>
      <c r="H227" s="2">
        <v>4444157</v>
      </c>
    </row>
    <row r="228" spans="1:8">
      <c r="A228" t="s">
        <v>222</v>
      </c>
      <c r="B228" t="s">
        <v>508</v>
      </c>
      <c r="C228" t="s">
        <v>635</v>
      </c>
      <c r="D228" s="2">
        <v>58746</v>
      </c>
      <c r="E228" s="2">
        <v>316165</v>
      </c>
      <c r="F228" s="2">
        <v>0</v>
      </c>
      <c r="G228" s="2">
        <v>5087899</v>
      </c>
      <c r="H228" s="2">
        <v>5462810</v>
      </c>
    </row>
    <row r="229" spans="1:8">
      <c r="A229" t="s">
        <v>223</v>
      </c>
      <c r="B229" t="s">
        <v>509</v>
      </c>
      <c r="C229" t="s">
        <v>635</v>
      </c>
      <c r="D229" s="2">
        <v>285857</v>
      </c>
      <c r="E229" s="2">
        <v>654463</v>
      </c>
      <c r="F229" s="2">
        <v>0</v>
      </c>
      <c r="G229" s="2">
        <v>8518655</v>
      </c>
      <c r="H229" s="2">
        <v>9458975</v>
      </c>
    </row>
    <row r="230" spans="1:8">
      <c r="A230" t="s">
        <v>224</v>
      </c>
      <c r="B230" t="s">
        <v>510</v>
      </c>
      <c r="C230" t="s">
        <v>641</v>
      </c>
      <c r="D230" s="2">
        <v>3267098</v>
      </c>
      <c r="E230" s="2">
        <v>5160370</v>
      </c>
      <c r="F230" s="2">
        <v>0</v>
      </c>
      <c r="G230" s="2">
        <v>72452799</v>
      </c>
      <c r="H230" s="2">
        <v>80880267</v>
      </c>
    </row>
    <row r="231" spans="1:8">
      <c r="A231" t="s">
        <v>225</v>
      </c>
      <c r="B231" t="s">
        <v>511</v>
      </c>
      <c r="C231" t="s">
        <v>637</v>
      </c>
      <c r="D231" s="2">
        <v>265008</v>
      </c>
      <c r="E231" s="2">
        <v>169925</v>
      </c>
      <c r="F231" s="2">
        <v>0</v>
      </c>
      <c r="G231" s="2">
        <v>3989550</v>
      </c>
      <c r="H231" s="2">
        <v>4424483</v>
      </c>
    </row>
    <row r="232" spans="1:8">
      <c r="A232" t="s">
        <v>226</v>
      </c>
      <c r="B232" t="s">
        <v>512</v>
      </c>
      <c r="C232" t="s">
        <v>654</v>
      </c>
      <c r="D232" s="2">
        <v>546988</v>
      </c>
      <c r="E232" s="2">
        <v>1431333</v>
      </c>
      <c r="F232" s="2">
        <v>0</v>
      </c>
      <c r="G232" s="2">
        <v>20664348</v>
      </c>
      <c r="H232" s="2">
        <v>22642669</v>
      </c>
    </row>
    <row r="233" spans="1:8">
      <c r="A233" t="s">
        <v>227</v>
      </c>
      <c r="B233" t="s">
        <v>513</v>
      </c>
      <c r="C233" t="s">
        <v>654</v>
      </c>
      <c r="D233" s="2">
        <v>879371</v>
      </c>
      <c r="E233" s="2">
        <v>2617888</v>
      </c>
      <c r="F233" s="2">
        <v>0</v>
      </c>
      <c r="G233" s="2">
        <v>19902266</v>
      </c>
      <c r="H233" s="2">
        <v>23399525</v>
      </c>
    </row>
    <row r="234" spans="1:8">
      <c r="A234" t="s">
        <v>228</v>
      </c>
      <c r="B234" t="s">
        <v>514</v>
      </c>
      <c r="C234" t="s">
        <v>654</v>
      </c>
      <c r="D234" s="2">
        <v>128034</v>
      </c>
      <c r="E234" s="2">
        <v>0</v>
      </c>
      <c r="F234" s="2">
        <v>281880</v>
      </c>
      <c r="G234" s="2">
        <v>9095924</v>
      </c>
      <c r="H234" s="2">
        <v>9505838</v>
      </c>
    </row>
    <row r="235" spans="1:8">
      <c r="A235" t="s">
        <v>229</v>
      </c>
      <c r="B235" t="s">
        <v>515</v>
      </c>
      <c r="C235" t="s">
        <v>491</v>
      </c>
      <c r="D235" s="2">
        <v>43328</v>
      </c>
      <c r="E235" s="2">
        <v>430628</v>
      </c>
      <c r="F235" s="2">
        <v>0</v>
      </c>
      <c r="G235" s="2">
        <v>5277483</v>
      </c>
      <c r="H235" s="2">
        <v>5751439</v>
      </c>
    </row>
    <row r="236" spans="1:8">
      <c r="A236" t="s">
        <v>230</v>
      </c>
      <c r="B236" t="s">
        <v>516</v>
      </c>
      <c r="C236" t="s">
        <v>519</v>
      </c>
      <c r="D236" s="2">
        <v>204596</v>
      </c>
      <c r="E236" s="2">
        <v>579460</v>
      </c>
      <c r="F236" s="2">
        <v>0</v>
      </c>
      <c r="G236" s="2">
        <v>8023837</v>
      </c>
      <c r="H236" s="2">
        <v>8807893</v>
      </c>
    </row>
    <row r="237" spans="1:8">
      <c r="A237" t="s">
        <v>231</v>
      </c>
      <c r="B237" t="s">
        <v>517</v>
      </c>
      <c r="C237" t="s">
        <v>624</v>
      </c>
      <c r="D237" s="2">
        <v>1794699</v>
      </c>
      <c r="E237" s="2">
        <v>1784424</v>
      </c>
      <c r="F237" s="2">
        <v>0</v>
      </c>
      <c r="G237" s="2">
        <v>34931940</v>
      </c>
      <c r="H237" s="2">
        <v>38511063</v>
      </c>
    </row>
    <row r="238" spans="1:8">
      <c r="A238" t="s">
        <v>232</v>
      </c>
      <c r="B238" t="s">
        <v>518</v>
      </c>
      <c r="C238" t="s">
        <v>655</v>
      </c>
      <c r="D238" s="2">
        <v>680112</v>
      </c>
      <c r="E238" s="2">
        <v>0</v>
      </c>
      <c r="F238" s="2">
        <v>0</v>
      </c>
      <c r="G238" s="2">
        <v>6282965</v>
      </c>
      <c r="H238" s="2">
        <v>6963077</v>
      </c>
    </row>
    <row r="239" spans="1:8">
      <c r="A239" t="s">
        <v>233</v>
      </c>
      <c r="B239" t="s">
        <v>519</v>
      </c>
      <c r="C239" t="s">
        <v>519</v>
      </c>
      <c r="D239" s="2">
        <v>3103465</v>
      </c>
      <c r="E239" s="2">
        <v>5418928</v>
      </c>
      <c r="F239" s="2">
        <v>0</v>
      </c>
      <c r="G239" s="2">
        <v>64505216</v>
      </c>
      <c r="H239" s="2">
        <v>73027609</v>
      </c>
    </row>
    <row r="240" spans="1:8">
      <c r="A240" t="s">
        <v>234</v>
      </c>
      <c r="B240" t="s">
        <v>520</v>
      </c>
      <c r="C240" t="s">
        <v>652</v>
      </c>
      <c r="D240" s="2">
        <v>53065</v>
      </c>
      <c r="E240" s="2">
        <v>269865</v>
      </c>
      <c r="F240" s="2">
        <v>0</v>
      </c>
      <c r="G240" s="2">
        <v>3666496</v>
      </c>
      <c r="H240" s="2">
        <v>3989426</v>
      </c>
    </row>
    <row r="241" spans="1:8">
      <c r="A241" t="s">
        <v>235</v>
      </c>
      <c r="B241" t="s">
        <v>521</v>
      </c>
      <c r="C241" t="s">
        <v>652</v>
      </c>
      <c r="D241" s="2">
        <v>61652</v>
      </c>
      <c r="E241" s="2">
        <v>0</v>
      </c>
      <c r="F241" s="2">
        <v>0</v>
      </c>
      <c r="G241" s="2">
        <v>3134885</v>
      </c>
      <c r="H241" s="2">
        <v>3196537</v>
      </c>
    </row>
    <row r="242" spans="1:8">
      <c r="A242" t="s">
        <v>236</v>
      </c>
      <c r="B242" t="s">
        <v>522</v>
      </c>
      <c r="C242" t="s">
        <v>631</v>
      </c>
      <c r="D242" s="2">
        <v>1012862</v>
      </c>
      <c r="E242" s="2">
        <v>6073920</v>
      </c>
      <c r="F242" s="2">
        <v>0</v>
      </c>
      <c r="G242" s="2">
        <v>81506936</v>
      </c>
      <c r="H242" s="2">
        <v>88593718</v>
      </c>
    </row>
    <row r="243" spans="1:8">
      <c r="A243" t="s">
        <v>237</v>
      </c>
      <c r="B243" t="s">
        <v>523</v>
      </c>
      <c r="C243" t="s">
        <v>519</v>
      </c>
      <c r="D243" s="2">
        <v>902925</v>
      </c>
      <c r="E243" s="2">
        <v>3448189</v>
      </c>
      <c r="F243" s="2">
        <v>0</v>
      </c>
      <c r="G243" s="2">
        <v>21758061</v>
      </c>
      <c r="H243" s="2">
        <v>26109175</v>
      </c>
    </row>
    <row r="244" spans="1:8">
      <c r="A244" t="s">
        <v>238</v>
      </c>
      <c r="B244" t="s">
        <v>524</v>
      </c>
      <c r="C244" t="s">
        <v>641</v>
      </c>
      <c r="D244" s="2">
        <v>192306</v>
      </c>
      <c r="E244" s="2">
        <v>0</v>
      </c>
      <c r="F244" s="2">
        <v>0</v>
      </c>
      <c r="G244" s="2">
        <v>3180414</v>
      </c>
      <c r="H244" s="2">
        <v>3372720</v>
      </c>
    </row>
    <row r="245" spans="1:8">
      <c r="A245" t="s">
        <v>239</v>
      </c>
      <c r="B245" t="s">
        <v>525</v>
      </c>
      <c r="C245" t="s">
        <v>635</v>
      </c>
      <c r="D245" s="2">
        <v>289755</v>
      </c>
      <c r="E245" s="2">
        <v>1000068</v>
      </c>
      <c r="F245" s="2">
        <v>0</v>
      </c>
      <c r="G245" s="2">
        <v>8978442</v>
      </c>
      <c r="H245" s="2">
        <v>10268265</v>
      </c>
    </row>
    <row r="246" spans="1:8">
      <c r="A246" t="s">
        <v>240</v>
      </c>
      <c r="B246" t="s">
        <v>526</v>
      </c>
      <c r="C246" t="s">
        <v>643</v>
      </c>
      <c r="D246" s="2">
        <v>61347</v>
      </c>
      <c r="E246" s="2">
        <v>381583</v>
      </c>
      <c r="F246" s="2">
        <v>0</v>
      </c>
      <c r="G246" s="2">
        <v>8064193</v>
      </c>
      <c r="H246" s="2">
        <v>8507123</v>
      </c>
    </row>
    <row r="247" spans="1:8">
      <c r="A247" t="s">
        <v>241</v>
      </c>
      <c r="B247" t="s">
        <v>527</v>
      </c>
      <c r="C247" t="s">
        <v>656</v>
      </c>
      <c r="D247" s="2">
        <v>171549</v>
      </c>
      <c r="E247" s="2">
        <v>314673</v>
      </c>
      <c r="F247" s="2">
        <v>0</v>
      </c>
      <c r="G247" s="2">
        <v>4725118</v>
      </c>
      <c r="H247" s="2">
        <v>5211340</v>
      </c>
    </row>
    <row r="248" spans="1:8">
      <c r="A248" t="s">
        <v>242</v>
      </c>
      <c r="B248" t="s">
        <v>528</v>
      </c>
      <c r="C248" t="s">
        <v>656</v>
      </c>
      <c r="D248" s="2">
        <v>0</v>
      </c>
      <c r="E248" s="2">
        <v>229705</v>
      </c>
      <c r="F248" s="2">
        <v>0</v>
      </c>
      <c r="G248" s="2">
        <v>4043436</v>
      </c>
      <c r="H248" s="2">
        <v>4273141</v>
      </c>
    </row>
    <row r="249" spans="1:8">
      <c r="A249" t="s">
        <v>243</v>
      </c>
      <c r="B249" t="s">
        <v>529</v>
      </c>
      <c r="C249" t="s">
        <v>519</v>
      </c>
      <c r="D249" s="2">
        <v>1150428</v>
      </c>
      <c r="E249" s="2">
        <v>1626665</v>
      </c>
      <c r="F249" s="2">
        <v>0</v>
      </c>
      <c r="G249" s="2">
        <v>17821150</v>
      </c>
      <c r="H249" s="2">
        <v>20598243</v>
      </c>
    </row>
    <row r="250" spans="1:8">
      <c r="A250" t="s">
        <v>244</v>
      </c>
      <c r="B250" t="s">
        <v>530</v>
      </c>
      <c r="C250" t="s">
        <v>656</v>
      </c>
      <c r="D250" s="2">
        <v>761674</v>
      </c>
      <c r="E250" s="2">
        <v>1970783</v>
      </c>
      <c r="F250" s="2">
        <v>0</v>
      </c>
      <c r="G250" s="2">
        <v>35177929</v>
      </c>
      <c r="H250" s="2">
        <v>37910386</v>
      </c>
    </row>
    <row r="251" spans="1:8">
      <c r="A251" t="s">
        <v>245</v>
      </c>
      <c r="B251" t="s">
        <v>531</v>
      </c>
      <c r="C251" t="s">
        <v>657</v>
      </c>
      <c r="D251" s="2">
        <v>640212</v>
      </c>
      <c r="E251" s="2">
        <v>1228058</v>
      </c>
      <c r="F251" s="2">
        <v>0</v>
      </c>
      <c r="G251" s="2">
        <v>11432155</v>
      </c>
      <c r="H251" s="2">
        <v>13300425</v>
      </c>
    </row>
    <row r="252" spans="1:8">
      <c r="A252" t="s">
        <v>246</v>
      </c>
      <c r="B252" t="s">
        <v>532</v>
      </c>
      <c r="C252" t="s">
        <v>353</v>
      </c>
      <c r="D252" s="2">
        <v>998159</v>
      </c>
      <c r="E252" s="2">
        <v>276745</v>
      </c>
      <c r="F252" s="2">
        <v>0</v>
      </c>
      <c r="G252" s="2">
        <v>6217892</v>
      </c>
      <c r="H252" s="2">
        <v>7492796</v>
      </c>
    </row>
    <row r="253" spans="1:8">
      <c r="A253" t="s">
        <v>247</v>
      </c>
      <c r="B253" t="s">
        <v>533</v>
      </c>
      <c r="C253" t="s">
        <v>658</v>
      </c>
      <c r="D253" s="2">
        <v>118131</v>
      </c>
      <c r="E253" s="2">
        <v>0</v>
      </c>
      <c r="F253" s="2">
        <v>0</v>
      </c>
      <c r="G253" s="2">
        <v>1640064</v>
      </c>
      <c r="H253" s="2">
        <v>1758195</v>
      </c>
    </row>
    <row r="254" spans="1:8">
      <c r="A254" t="s">
        <v>248</v>
      </c>
      <c r="B254" t="s">
        <v>534</v>
      </c>
      <c r="C254" t="s">
        <v>519</v>
      </c>
      <c r="D254" s="2">
        <v>1877915</v>
      </c>
      <c r="E254" s="2">
        <v>2325010</v>
      </c>
      <c r="F254" s="2">
        <v>0</v>
      </c>
      <c r="G254" s="2">
        <v>24060846</v>
      </c>
      <c r="H254" s="2">
        <v>28263771</v>
      </c>
    </row>
    <row r="255" spans="1:8">
      <c r="A255" t="s">
        <v>249</v>
      </c>
      <c r="B255" t="s">
        <v>535</v>
      </c>
      <c r="C255" t="s">
        <v>656</v>
      </c>
      <c r="D255" s="2">
        <v>0</v>
      </c>
      <c r="E255" s="2">
        <v>2816240</v>
      </c>
      <c r="F255" s="2">
        <v>0</v>
      </c>
      <c r="G255" s="2">
        <v>30162865</v>
      </c>
      <c r="H255" s="2">
        <v>32979105</v>
      </c>
    </row>
    <row r="256" spans="1:8">
      <c r="A256" t="s">
        <v>250</v>
      </c>
      <c r="B256" t="s">
        <v>536</v>
      </c>
      <c r="C256" t="s">
        <v>656</v>
      </c>
      <c r="D256" s="2">
        <v>169816</v>
      </c>
      <c r="E256" s="2">
        <v>0</v>
      </c>
      <c r="F256" s="2">
        <v>0</v>
      </c>
      <c r="G256" s="2">
        <v>2139256</v>
      </c>
      <c r="H256" s="2">
        <v>2309072</v>
      </c>
    </row>
    <row r="257" spans="1:8">
      <c r="A257" t="s">
        <v>251</v>
      </c>
      <c r="B257" t="s">
        <v>537</v>
      </c>
      <c r="C257" t="s">
        <v>645</v>
      </c>
      <c r="D257" s="2">
        <v>3973229</v>
      </c>
      <c r="E257" s="2">
        <v>352530</v>
      </c>
      <c r="F257" s="2">
        <v>0</v>
      </c>
      <c r="G257" s="2">
        <v>14656089</v>
      </c>
      <c r="H257" s="2">
        <v>18981848</v>
      </c>
    </row>
    <row r="258" spans="1:8">
      <c r="A258" t="s">
        <v>252</v>
      </c>
      <c r="B258" t="s">
        <v>538</v>
      </c>
      <c r="C258" t="s">
        <v>653</v>
      </c>
      <c r="D258" s="2">
        <v>50443</v>
      </c>
      <c r="E258" s="2">
        <v>0</v>
      </c>
      <c r="F258" s="2">
        <v>0</v>
      </c>
      <c r="G258" s="2">
        <v>1909370</v>
      </c>
      <c r="H258" s="2">
        <v>1959813</v>
      </c>
    </row>
    <row r="259" spans="1:8">
      <c r="A259" t="s">
        <v>253</v>
      </c>
      <c r="B259" t="s">
        <v>539</v>
      </c>
      <c r="C259" t="s">
        <v>659</v>
      </c>
      <c r="D259" s="2">
        <v>3492824</v>
      </c>
      <c r="E259" s="2">
        <v>2454540</v>
      </c>
      <c r="F259" s="2">
        <v>0</v>
      </c>
      <c r="G259" s="2">
        <v>82007232</v>
      </c>
      <c r="H259" s="2">
        <v>87954596</v>
      </c>
    </row>
    <row r="260" spans="1:8">
      <c r="A260" t="s">
        <v>254</v>
      </c>
      <c r="B260" t="s">
        <v>540</v>
      </c>
      <c r="C260" t="s">
        <v>573</v>
      </c>
      <c r="D260" s="2">
        <v>106113</v>
      </c>
      <c r="E260" s="2">
        <v>245700</v>
      </c>
      <c r="F260" s="2">
        <v>0</v>
      </c>
      <c r="G260" s="2">
        <v>2045805</v>
      </c>
      <c r="H260" s="2">
        <v>2397618</v>
      </c>
    </row>
    <row r="261" spans="1:8">
      <c r="A261" t="s">
        <v>255</v>
      </c>
      <c r="B261" t="s">
        <v>541</v>
      </c>
      <c r="C261" t="s">
        <v>573</v>
      </c>
      <c r="D261" s="2">
        <v>37194</v>
      </c>
      <c r="E261" s="2">
        <v>0</v>
      </c>
      <c r="F261" s="2">
        <v>0</v>
      </c>
      <c r="G261" s="2">
        <v>2876133</v>
      </c>
      <c r="H261" s="2">
        <v>2913327</v>
      </c>
    </row>
    <row r="262" spans="1:8">
      <c r="A262" t="s">
        <v>256</v>
      </c>
      <c r="B262" t="s">
        <v>542</v>
      </c>
      <c r="C262" t="s">
        <v>633</v>
      </c>
      <c r="D262" s="2">
        <v>0</v>
      </c>
      <c r="E262" s="2">
        <v>0</v>
      </c>
      <c r="F262" s="2">
        <v>0</v>
      </c>
      <c r="G262" s="2">
        <v>2614065</v>
      </c>
      <c r="H262" s="2">
        <v>2614065</v>
      </c>
    </row>
    <row r="263" spans="1:8">
      <c r="A263" t="s">
        <v>257</v>
      </c>
      <c r="B263" t="s">
        <v>543</v>
      </c>
      <c r="C263" t="s">
        <v>660</v>
      </c>
      <c r="D263" s="2">
        <v>1202631</v>
      </c>
      <c r="E263" s="2">
        <v>2022745</v>
      </c>
      <c r="F263" s="2">
        <v>0</v>
      </c>
      <c r="G263" s="2">
        <v>48410559</v>
      </c>
      <c r="H263" s="2">
        <v>51635935</v>
      </c>
    </row>
    <row r="264" spans="1:8">
      <c r="A264" t="s">
        <v>258</v>
      </c>
      <c r="B264" t="s">
        <v>544</v>
      </c>
      <c r="C264" t="s">
        <v>645</v>
      </c>
      <c r="D264" s="2">
        <v>369509</v>
      </c>
      <c r="E264" s="2">
        <v>292500</v>
      </c>
      <c r="F264" s="2">
        <v>0</v>
      </c>
      <c r="G264" s="2">
        <v>5063074</v>
      </c>
      <c r="H264" s="2">
        <v>5725083</v>
      </c>
    </row>
    <row r="265" spans="1:8">
      <c r="A265" t="s">
        <v>259</v>
      </c>
      <c r="B265" t="s">
        <v>545</v>
      </c>
      <c r="C265" t="s">
        <v>658</v>
      </c>
      <c r="D265" s="2">
        <v>219117</v>
      </c>
      <c r="E265" s="2">
        <v>0</v>
      </c>
      <c r="F265" s="2">
        <v>0</v>
      </c>
      <c r="G265" s="2">
        <v>2943174</v>
      </c>
      <c r="H265" s="2">
        <v>3162291</v>
      </c>
    </row>
    <row r="266" spans="1:8">
      <c r="A266" t="s">
        <v>260</v>
      </c>
      <c r="B266" t="s">
        <v>546</v>
      </c>
      <c r="C266" t="s">
        <v>660</v>
      </c>
      <c r="D266" s="2">
        <v>669383</v>
      </c>
      <c r="E266" s="2">
        <v>604392</v>
      </c>
      <c r="F266" s="2">
        <v>0</v>
      </c>
      <c r="G266" s="2">
        <v>9907168</v>
      </c>
      <c r="H266" s="2">
        <v>11180943</v>
      </c>
    </row>
    <row r="267" spans="1:8">
      <c r="A267" t="s">
        <v>261</v>
      </c>
      <c r="B267" t="s">
        <v>547</v>
      </c>
      <c r="C267" t="s">
        <v>643</v>
      </c>
      <c r="D267" s="2">
        <v>186862</v>
      </c>
      <c r="E267" s="2">
        <v>0</v>
      </c>
      <c r="F267" s="2">
        <v>0</v>
      </c>
      <c r="G267" s="2">
        <v>7570459</v>
      </c>
      <c r="H267" s="2">
        <v>7757321</v>
      </c>
    </row>
    <row r="268" spans="1:8">
      <c r="A268" t="s">
        <v>262</v>
      </c>
      <c r="B268" t="s">
        <v>548</v>
      </c>
      <c r="C268" t="s">
        <v>645</v>
      </c>
      <c r="D268" s="2">
        <v>260498</v>
      </c>
      <c r="E268" s="2">
        <v>1143663</v>
      </c>
      <c r="F268" s="2">
        <v>0</v>
      </c>
      <c r="G268" s="2">
        <v>6897516</v>
      </c>
      <c r="H268" s="2">
        <v>8301677</v>
      </c>
    </row>
    <row r="269" spans="1:8">
      <c r="A269" t="s">
        <v>263</v>
      </c>
      <c r="B269" t="s">
        <v>549</v>
      </c>
      <c r="C269" t="s">
        <v>464</v>
      </c>
      <c r="D269" s="2">
        <v>2127299</v>
      </c>
      <c r="E269" s="2">
        <v>817955</v>
      </c>
      <c r="F269" s="2">
        <v>0</v>
      </c>
      <c r="G269" s="2">
        <v>40451000</v>
      </c>
      <c r="H269" s="2">
        <v>43396254</v>
      </c>
    </row>
    <row r="270" spans="1:8">
      <c r="A270" t="s">
        <v>264</v>
      </c>
      <c r="B270" t="s">
        <v>550</v>
      </c>
      <c r="C270" t="s">
        <v>585</v>
      </c>
      <c r="D270" s="2">
        <v>278958</v>
      </c>
      <c r="E270" s="2">
        <v>1151952</v>
      </c>
      <c r="F270" s="2">
        <v>0</v>
      </c>
      <c r="G270" s="2">
        <v>37009461</v>
      </c>
      <c r="H270" s="2">
        <v>38440371</v>
      </c>
    </row>
    <row r="271" spans="1:8">
      <c r="A271" t="s">
        <v>265</v>
      </c>
      <c r="B271" t="s">
        <v>551</v>
      </c>
      <c r="C271" t="s">
        <v>626</v>
      </c>
      <c r="D271" s="2">
        <v>201923</v>
      </c>
      <c r="E271" s="2">
        <v>3336090</v>
      </c>
      <c r="F271" s="2">
        <v>424746</v>
      </c>
      <c r="G271" s="2">
        <v>18993957</v>
      </c>
      <c r="H271" s="2">
        <v>22956716</v>
      </c>
    </row>
    <row r="272" spans="1:8">
      <c r="A272" t="s">
        <v>266</v>
      </c>
      <c r="B272" t="s">
        <v>552</v>
      </c>
      <c r="C272" t="s">
        <v>585</v>
      </c>
      <c r="D272" s="2">
        <v>29557</v>
      </c>
      <c r="E272" s="2">
        <v>303734</v>
      </c>
      <c r="F272" s="2">
        <v>0</v>
      </c>
      <c r="G272" s="2">
        <v>3661587</v>
      </c>
      <c r="H272" s="2">
        <v>3994878</v>
      </c>
    </row>
    <row r="273" spans="1:8">
      <c r="A273" t="s">
        <v>267</v>
      </c>
      <c r="B273" t="s">
        <v>553</v>
      </c>
      <c r="C273" t="s">
        <v>341</v>
      </c>
      <c r="D273" s="2">
        <v>499873</v>
      </c>
      <c r="E273" s="2">
        <v>14370</v>
      </c>
      <c r="F273" s="2">
        <v>0</v>
      </c>
      <c r="G273" s="2">
        <v>11897691</v>
      </c>
      <c r="H273" s="2">
        <v>12411934</v>
      </c>
    </row>
    <row r="274" spans="1:8">
      <c r="A274" t="s">
        <v>268</v>
      </c>
      <c r="B274" t="s">
        <v>554</v>
      </c>
      <c r="C274" t="s">
        <v>466</v>
      </c>
      <c r="D274" s="2">
        <v>555245</v>
      </c>
      <c r="E274" s="2">
        <v>743535</v>
      </c>
      <c r="F274" s="2">
        <v>0</v>
      </c>
      <c r="G274" s="2">
        <v>6705047</v>
      </c>
      <c r="H274" s="2">
        <v>8003827</v>
      </c>
    </row>
    <row r="275" spans="1:8">
      <c r="A275" t="s">
        <v>269</v>
      </c>
      <c r="B275" t="s">
        <v>555</v>
      </c>
      <c r="C275" t="s">
        <v>661</v>
      </c>
      <c r="D275" s="2">
        <v>184391</v>
      </c>
      <c r="E275" s="2">
        <v>480395</v>
      </c>
      <c r="F275" s="2">
        <v>0</v>
      </c>
      <c r="G275" s="2">
        <v>13788319</v>
      </c>
      <c r="H275" s="2">
        <v>14453105</v>
      </c>
    </row>
    <row r="276" spans="1:8">
      <c r="A276" t="s">
        <v>270</v>
      </c>
      <c r="B276" t="s">
        <v>556</v>
      </c>
      <c r="C276" t="s">
        <v>661</v>
      </c>
      <c r="D276" s="2">
        <v>83165</v>
      </c>
      <c r="E276" s="2">
        <v>0</v>
      </c>
      <c r="F276" s="2">
        <v>0</v>
      </c>
      <c r="G276" s="2">
        <v>1894558</v>
      </c>
      <c r="H276" s="2">
        <v>1977723</v>
      </c>
    </row>
    <row r="277" spans="1:8">
      <c r="A277" t="s">
        <v>271</v>
      </c>
      <c r="B277" t="s">
        <v>557</v>
      </c>
      <c r="C277" t="s">
        <v>626</v>
      </c>
      <c r="D277" s="2">
        <v>7237513</v>
      </c>
      <c r="E277" s="2">
        <v>11820648</v>
      </c>
      <c r="F277" s="2">
        <v>0</v>
      </c>
      <c r="G277" s="2">
        <v>119693592</v>
      </c>
      <c r="H277" s="2">
        <v>138751753</v>
      </c>
    </row>
    <row r="278" spans="1:8">
      <c r="A278" t="s">
        <v>272</v>
      </c>
      <c r="B278" t="s">
        <v>558</v>
      </c>
      <c r="C278" t="s">
        <v>632</v>
      </c>
      <c r="D278" s="2">
        <v>44800</v>
      </c>
      <c r="E278" s="2">
        <v>285193</v>
      </c>
      <c r="F278" s="2">
        <v>0</v>
      </c>
      <c r="G278" s="2">
        <v>5146686</v>
      </c>
      <c r="H278" s="2">
        <v>5476679</v>
      </c>
    </row>
    <row r="279" spans="1:8">
      <c r="A279" t="s">
        <v>273</v>
      </c>
      <c r="B279" t="s">
        <v>559</v>
      </c>
      <c r="C279" t="s">
        <v>341</v>
      </c>
      <c r="D279" s="2">
        <v>2500</v>
      </c>
      <c r="E279" s="2">
        <v>0</v>
      </c>
      <c r="F279" s="2">
        <v>281350</v>
      </c>
      <c r="G279" s="2">
        <v>9029933</v>
      </c>
      <c r="H279" s="2">
        <v>9313783</v>
      </c>
    </row>
    <row r="280" spans="1:8">
      <c r="A280" t="s">
        <v>274</v>
      </c>
      <c r="B280" t="s">
        <v>560</v>
      </c>
      <c r="C280" t="s">
        <v>584</v>
      </c>
      <c r="D280" s="2">
        <v>15321721</v>
      </c>
      <c r="E280" s="2">
        <v>9684263</v>
      </c>
      <c r="F280" s="2">
        <v>0</v>
      </c>
      <c r="G280" s="2">
        <v>291246728</v>
      </c>
      <c r="H280" s="2">
        <v>316252712</v>
      </c>
    </row>
    <row r="281" spans="1:8">
      <c r="A281" t="s">
        <v>275</v>
      </c>
      <c r="B281" t="s">
        <v>561</v>
      </c>
      <c r="C281" t="s">
        <v>624</v>
      </c>
      <c r="D281" s="2">
        <v>8483403</v>
      </c>
      <c r="E281" s="2">
        <v>6480396</v>
      </c>
      <c r="F281" s="2">
        <v>0</v>
      </c>
      <c r="G281" s="2">
        <v>164815693</v>
      </c>
      <c r="H281" s="2">
        <v>179779492</v>
      </c>
    </row>
    <row r="282" spans="1:8">
      <c r="A282" t="s">
        <v>276</v>
      </c>
      <c r="B282" t="s">
        <v>562</v>
      </c>
      <c r="C282" t="s">
        <v>625</v>
      </c>
      <c r="D282" s="2">
        <v>40081</v>
      </c>
      <c r="E282" s="2">
        <v>0</v>
      </c>
      <c r="F282" s="2">
        <v>0</v>
      </c>
      <c r="G282" s="2">
        <v>1465436</v>
      </c>
      <c r="H282" s="2">
        <v>1505517</v>
      </c>
    </row>
    <row r="283" spans="1:8">
      <c r="A283" t="s">
        <v>277</v>
      </c>
      <c r="B283" t="s">
        <v>563</v>
      </c>
      <c r="C283" t="s">
        <v>662</v>
      </c>
      <c r="D283" s="2">
        <v>256598</v>
      </c>
      <c r="E283" s="2">
        <v>1915285</v>
      </c>
      <c r="F283" s="2">
        <v>0</v>
      </c>
      <c r="G283" s="2">
        <v>15199854</v>
      </c>
      <c r="H283" s="2">
        <v>17371737</v>
      </c>
    </row>
    <row r="284" spans="1:8">
      <c r="A284" t="s">
        <v>278</v>
      </c>
      <c r="B284" t="s">
        <v>564</v>
      </c>
      <c r="C284" t="s">
        <v>662</v>
      </c>
      <c r="D284" s="2">
        <v>95207</v>
      </c>
      <c r="E284" s="2">
        <v>265198</v>
      </c>
      <c r="F284" s="2">
        <v>0</v>
      </c>
      <c r="G284" s="2">
        <v>5709172</v>
      </c>
      <c r="H284" s="2">
        <v>6069577</v>
      </c>
    </row>
    <row r="285" spans="1:8">
      <c r="A285" t="s">
        <v>279</v>
      </c>
      <c r="B285" t="s">
        <v>565</v>
      </c>
      <c r="C285" t="s">
        <v>662</v>
      </c>
      <c r="D285" s="2">
        <v>241286</v>
      </c>
      <c r="E285" s="2">
        <v>449131</v>
      </c>
      <c r="F285" s="2">
        <v>0</v>
      </c>
      <c r="G285" s="2">
        <v>6910808</v>
      </c>
      <c r="H285" s="2">
        <v>7601225</v>
      </c>
    </row>
    <row r="286" spans="1:8">
      <c r="A286" t="s">
        <v>280</v>
      </c>
      <c r="B286" t="s">
        <v>566</v>
      </c>
      <c r="C286" t="s">
        <v>662</v>
      </c>
      <c r="D286" s="2">
        <v>546009</v>
      </c>
      <c r="E286" s="2">
        <v>539805</v>
      </c>
      <c r="F286" s="2">
        <v>0</v>
      </c>
      <c r="G286" s="2">
        <v>16401730</v>
      </c>
      <c r="H286" s="2">
        <v>17487544</v>
      </c>
    </row>
    <row r="287" spans="1:8">
      <c r="A287" t="s">
        <v>281</v>
      </c>
      <c r="B287" t="s">
        <v>567</v>
      </c>
      <c r="C287" t="s">
        <v>636</v>
      </c>
      <c r="D287" s="2">
        <v>927978</v>
      </c>
      <c r="E287" s="2">
        <v>0</v>
      </c>
      <c r="F287" s="2">
        <v>0</v>
      </c>
      <c r="G287" s="2">
        <v>5162880</v>
      </c>
      <c r="H287" s="2">
        <v>6090858</v>
      </c>
    </row>
    <row r="288" spans="1:8">
      <c r="A288" t="s">
        <v>282</v>
      </c>
      <c r="B288" t="s">
        <v>568</v>
      </c>
      <c r="C288" t="s">
        <v>341</v>
      </c>
      <c r="D288" s="2">
        <v>452775</v>
      </c>
      <c r="E288" s="2">
        <v>0</v>
      </c>
      <c r="F288" s="2">
        <v>0</v>
      </c>
      <c r="G288" s="2">
        <v>10188157</v>
      </c>
      <c r="H288" s="2">
        <v>10640932</v>
      </c>
    </row>
    <row r="289" spans="1:8">
      <c r="A289" t="s">
        <v>283</v>
      </c>
      <c r="B289" t="s">
        <v>569</v>
      </c>
      <c r="C289" t="s">
        <v>628</v>
      </c>
      <c r="D289" s="2">
        <v>51043</v>
      </c>
      <c r="E289" s="2">
        <v>182679</v>
      </c>
      <c r="F289" s="2">
        <v>0</v>
      </c>
      <c r="G289" s="2">
        <v>3264136</v>
      </c>
      <c r="H289" s="2">
        <v>3497858</v>
      </c>
    </row>
    <row r="290" spans="1:8">
      <c r="A290" t="s">
        <v>284</v>
      </c>
      <c r="B290" t="s">
        <v>570</v>
      </c>
      <c r="C290" t="s">
        <v>630</v>
      </c>
      <c r="D290" s="2">
        <v>60682</v>
      </c>
      <c r="E290" s="2">
        <v>0</v>
      </c>
      <c r="F290" s="2">
        <v>0</v>
      </c>
      <c r="G290" s="2">
        <v>1983729</v>
      </c>
      <c r="H290" s="2">
        <v>2044411</v>
      </c>
    </row>
    <row r="291" spans="1:8">
      <c r="A291" t="s">
        <v>285</v>
      </c>
      <c r="B291" t="s">
        <v>571</v>
      </c>
      <c r="C291" t="s">
        <v>594</v>
      </c>
      <c r="D291" s="2">
        <v>29933184</v>
      </c>
      <c r="E291" s="2">
        <v>24748743</v>
      </c>
      <c r="F291" s="2">
        <v>0</v>
      </c>
      <c r="G291" s="2">
        <v>314962366</v>
      </c>
      <c r="H291" s="2">
        <v>369644293</v>
      </c>
    </row>
    <row r="292" spans="1:8">
      <c r="A292" t="s">
        <v>286</v>
      </c>
      <c r="D292" s="2">
        <v>259552913</v>
      </c>
      <c r="E292" s="2">
        <v>429399794</v>
      </c>
      <c r="F292" s="2">
        <v>10693236</v>
      </c>
      <c r="G292" s="2">
        <v>5586490844</v>
      </c>
      <c r="H292" s="2">
        <v>6286136787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6.140625" style="4" bestFit="1" customWidth="1"/>
    <col min="2" max="2" width="24" style="7" bestFit="1" customWidth="1"/>
    <col min="3" max="3" width="11.85546875" style="7" bestFit="1" customWidth="1"/>
    <col min="4" max="4" width="9" style="8" customWidth="1"/>
    <col min="5" max="5" width="12.42578125" style="7" hidden="1" customWidth="1"/>
    <col min="6" max="6" width="16.85546875" style="7" bestFit="1" customWidth="1"/>
    <col min="7" max="8" width="10.42578125" style="7" hidden="1" customWidth="1"/>
    <col min="9" max="9" width="13.7109375" style="7" hidden="1" customWidth="1"/>
    <col min="10" max="10" width="15.7109375" style="7" customWidth="1"/>
    <col min="11" max="11" width="15.7109375" style="7" hidden="1" customWidth="1"/>
    <col min="12" max="12" width="13.28515625" style="7" bestFit="1" customWidth="1"/>
    <col min="13" max="13" width="12.28515625" style="7" hidden="1" customWidth="1"/>
    <col min="14" max="14" width="11" style="7" bestFit="1" customWidth="1"/>
    <col min="15" max="16384" width="9.140625" style="7"/>
  </cols>
  <sheetData>
    <row r="1" spans="1:14">
      <c r="B1" s="6">
        <v>40843</v>
      </c>
      <c r="D1" s="5" t="s">
        <v>684</v>
      </c>
      <c r="E1" s="4"/>
      <c r="F1" s="4" t="s">
        <v>685</v>
      </c>
      <c r="G1" s="4"/>
      <c r="H1" s="4"/>
      <c r="I1" s="4"/>
      <c r="J1" s="4" t="s">
        <v>690</v>
      </c>
      <c r="K1" s="4"/>
      <c r="L1" s="4" t="s">
        <v>686</v>
      </c>
      <c r="M1" s="4"/>
      <c r="N1" s="4" t="s">
        <v>687</v>
      </c>
    </row>
    <row r="3" spans="1:14">
      <c r="D3" s="5" t="s">
        <v>677</v>
      </c>
      <c r="E3" s="4" t="s">
        <v>677</v>
      </c>
      <c r="F3" s="4" t="s">
        <v>677</v>
      </c>
      <c r="G3" s="4" t="s">
        <v>677</v>
      </c>
      <c r="H3" s="4" t="s">
        <v>677</v>
      </c>
      <c r="I3" s="4" t="s">
        <v>677</v>
      </c>
      <c r="J3" s="4" t="s">
        <v>677</v>
      </c>
      <c r="K3" s="4" t="s">
        <v>677</v>
      </c>
      <c r="L3" s="4" t="s">
        <v>677</v>
      </c>
      <c r="M3" s="4" t="s">
        <v>677</v>
      </c>
      <c r="N3" s="4" t="s">
        <v>677</v>
      </c>
    </row>
    <row r="4" spans="1:14">
      <c r="D4" s="5" t="s">
        <v>688</v>
      </c>
      <c r="E4" s="4" t="s">
        <v>678</v>
      </c>
      <c r="F4" s="4" t="s">
        <v>694</v>
      </c>
      <c r="G4" s="4" t="s">
        <v>680</v>
      </c>
      <c r="H4" s="4" t="s">
        <v>682</v>
      </c>
      <c r="I4" s="4" t="s">
        <v>695</v>
      </c>
      <c r="J4" s="4" t="s">
        <v>695</v>
      </c>
      <c r="K4" s="4" t="s">
        <v>696</v>
      </c>
      <c r="L4" s="4" t="s">
        <v>696</v>
      </c>
      <c r="M4" s="4" t="s">
        <v>683</v>
      </c>
      <c r="N4" s="4" t="s">
        <v>692</v>
      </c>
    </row>
    <row r="5" spans="1:14" ht="13.5" thickBot="1">
      <c r="A5" s="15" t="s">
        <v>674</v>
      </c>
      <c r="B5" s="14" t="s">
        <v>675</v>
      </c>
      <c r="C5" s="14" t="s">
        <v>676</v>
      </c>
      <c r="D5" s="13" t="s">
        <v>689</v>
      </c>
      <c r="E5" s="15" t="s">
        <v>679</v>
      </c>
      <c r="F5" s="15" t="s">
        <v>691</v>
      </c>
      <c r="G5" s="15" t="s">
        <v>681</v>
      </c>
      <c r="H5" s="15" t="s">
        <v>681</v>
      </c>
      <c r="I5" s="15" t="s">
        <v>681</v>
      </c>
      <c r="J5" s="15" t="s">
        <v>691</v>
      </c>
      <c r="K5" s="15" t="s">
        <v>681</v>
      </c>
      <c r="L5" s="15" t="s">
        <v>691</v>
      </c>
      <c r="M5" s="15" t="s">
        <v>681</v>
      </c>
      <c r="N5" s="15" t="s">
        <v>691</v>
      </c>
    </row>
    <row r="6" spans="1:14">
      <c r="A6" s="4" t="s">
        <v>0</v>
      </c>
      <c r="B6" s="7" t="s">
        <v>287</v>
      </c>
      <c r="C6" s="7" t="s">
        <v>572</v>
      </c>
      <c r="D6" s="12">
        <v>518.6</v>
      </c>
      <c r="E6" s="11">
        <v>990424</v>
      </c>
      <c r="F6" s="11">
        <f>E6/D6</f>
        <v>1909.8033166216737</v>
      </c>
      <c r="G6" s="11">
        <v>1263846</v>
      </c>
      <c r="H6" s="11">
        <v>0</v>
      </c>
      <c r="I6" s="11">
        <f>G6+H6</f>
        <v>1263846</v>
      </c>
      <c r="J6" s="11">
        <f>I6/D6</f>
        <v>2437.0343231777861</v>
      </c>
      <c r="K6" s="11">
        <f>M6-E6-I6</f>
        <v>6671326</v>
      </c>
      <c r="L6" s="11">
        <f>K6/D6</f>
        <v>12864.107211723871</v>
      </c>
      <c r="M6" s="11">
        <v>8925596</v>
      </c>
      <c r="N6" s="11">
        <f>M6/D6</f>
        <v>17210.944851523331</v>
      </c>
    </row>
    <row r="7" spans="1:14">
      <c r="A7" s="4" t="s">
        <v>1</v>
      </c>
      <c r="B7" s="7" t="s">
        <v>288</v>
      </c>
      <c r="C7" s="7" t="s">
        <v>573</v>
      </c>
      <c r="D7" s="12">
        <v>670.8</v>
      </c>
      <c r="E7" s="11">
        <v>664466</v>
      </c>
      <c r="F7" s="11">
        <f>E7/D7</f>
        <v>990.55754323196186</v>
      </c>
      <c r="G7" s="11">
        <v>395005</v>
      </c>
      <c r="H7" s="11">
        <v>0</v>
      </c>
      <c r="I7" s="11">
        <f>G7+H7</f>
        <v>395005</v>
      </c>
      <c r="J7" s="11">
        <f>I7/D7</f>
        <v>588.85658914728685</v>
      </c>
      <c r="K7" s="11">
        <f>M7-E7-I7</f>
        <v>6316880</v>
      </c>
      <c r="L7" s="11">
        <f>K7/D7</f>
        <v>9416.9350029815159</v>
      </c>
      <c r="M7" s="11">
        <v>7376351</v>
      </c>
      <c r="N7" s="11">
        <f>M7/D7</f>
        <v>10996.349135360764</v>
      </c>
    </row>
    <row r="8" spans="1:14">
      <c r="A8" s="4" t="s">
        <v>2</v>
      </c>
      <c r="B8" s="7" t="s">
        <v>289</v>
      </c>
      <c r="C8" s="7" t="s">
        <v>574</v>
      </c>
      <c r="D8" s="12">
        <v>138</v>
      </c>
      <c r="E8" s="11">
        <v>177118</v>
      </c>
      <c r="F8" s="11">
        <f>E8/D8</f>
        <v>1283.463768115942</v>
      </c>
      <c r="G8" s="11">
        <v>0</v>
      </c>
      <c r="H8" s="11">
        <v>0</v>
      </c>
      <c r="I8" s="11">
        <f>G8+H8</f>
        <v>0</v>
      </c>
      <c r="J8" s="11">
        <f>I8/D8</f>
        <v>0</v>
      </c>
      <c r="K8" s="11">
        <f>M8-E8-I8</f>
        <v>2187057</v>
      </c>
      <c r="L8" s="11">
        <f>K8/D8</f>
        <v>15848.239130434782</v>
      </c>
      <c r="M8" s="11">
        <v>2364175</v>
      </c>
      <c r="N8" s="11">
        <f>M8/D8</f>
        <v>17131.702898550724</v>
      </c>
    </row>
    <row r="9" spans="1:14">
      <c r="A9" s="4" t="s">
        <v>3</v>
      </c>
      <c r="B9" s="7" t="s">
        <v>290</v>
      </c>
      <c r="C9" s="7" t="s">
        <v>575</v>
      </c>
      <c r="D9" s="12">
        <v>300</v>
      </c>
      <c r="E9" s="11">
        <v>362482</v>
      </c>
      <c r="F9" s="11">
        <f>E9/D9</f>
        <v>1208.2733333333333</v>
      </c>
      <c r="G9" s="11">
        <v>0</v>
      </c>
      <c r="H9" s="11">
        <v>0</v>
      </c>
      <c r="I9" s="11">
        <f>G9+H9</f>
        <v>0</v>
      </c>
      <c r="J9" s="11">
        <f>I9/D9</f>
        <v>0</v>
      </c>
      <c r="K9" s="11">
        <f>M9-E9-I9</f>
        <v>3576127</v>
      </c>
      <c r="L9" s="11">
        <f>K9/D9</f>
        <v>11920.423333333334</v>
      </c>
      <c r="M9" s="11">
        <v>3938609</v>
      </c>
      <c r="N9" s="11">
        <f>M9/D9</f>
        <v>13128.696666666667</v>
      </c>
    </row>
    <row r="10" spans="1:14">
      <c r="A10" s="4" t="s">
        <v>4</v>
      </c>
      <c r="B10" s="7" t="s">
        <v>291</v>
      </c>
      <c r="C10" s="7" t="s">
        <v>576</v>
      </c>
      <c r="D10" s="12">
        <v>165.5</v>
      </c>
      <c r="E10" s="11">
        <v>37793</v>
      </c>
      <c r="F10" s="11">
        <f>E10/D10</f>
        <v>228.35649546827796</v>
      </c>
      <c r="G10" s="11">
        <v>0</v>
      </c>
      <c r="H10" s="11">
        <v>59001</v>
      </c>
      <c r="I10" s="11">
        <f>G10+H10</f>
        <v>59001</v>
      </c>
      <c r="J10" s="11">
        <f>I10/D10</f>
        <v>356.50151057401814</v>
      </c>
      <c r="K10" s="11">
        <f>M10-E10-I10</f>
        <v>2296134</v>
      </c>
      <c r="L10" s="11">
        <f>K10/D10</f>
        <v>13873.921450151058</v>
      </c>
      <c r="M10" s="11">
        <v>2392928</v>
      </c>
      <c r="N10" s="11">
        <f>M10/D10</f>
        <v>14458.779456193353</v>
      </c>
    </row>
    <row r="11" spans="1:14">
      <c r="A11" s="4" t="s">
        <v>5</v>
      </c>
      <c r="B11" s="7" t="s">
        <v>292</v>
      </c>
      <c r="C11" s="7" t="s">
        <v>577</v>
      </c>
      <c r="D11" s="12">
        <v>286</v>
      </c>
      <c r="E11" s="11">
        <v>338305</v>
      </c>
      <c r="F11" s="11">
        <f>E11/D11</f>
        <v>1182.8846153846155</v>
      </c>
      <c r="G11" s="11">
        <v>0</v>
      </c>
      <c r="H11" s="11">
        <v>52908</v>
      </c>
      <c r="I11" s="11">
        <f>G11+H11</f>
        <v>52908</v>
      </c>
      <c r="J11" s="11">
        <f>I11/D11</f>
        <v>184.99300699300699</v>
      </c>
      <c r="K11" s="11">
        <f>M11-E11-I11</f>
        <v>4035908</v>
      </c>
      <c r="L11" s="11">
        <f>K11/D11</f>
        <v>14111.566433566433</v>
      </c>
      <c r="M11" s="11">
        <v>4427121</v>
      </c>
      <c r="N11" s="11">
        <f>M11/D11</f>
        <v>15479.444055944055</v>
      </c>
    </row>
    <row r="12" spans="1:14">
      <c r="A12" s="4" t="s">
        <v>6</v>
      </c>
      <c r="B12" s="7" t="s">
        <v>293</v>
      </c>
      <c r="C12" s="7" t="s">
        <v>578</v>
      </c>
      <c r="D12" s="12">
        <v>399</v>
      </c>
      <c r="E12" s="11">
        <v>1358143</v>
      </c>
      <c r="F12" s="11">
        <f>E12/D12</f>
        <v>3403.8671679197996</v>
      </c>
      <c r="G12" s="11">
        <v>261765</v>
      </c>
      <c r="H12" s="11">
        <v>0</v>
      </c>
      <c r="I12" s="11">
        <f>G12+H12</f>
        <v>261765</v>
      </c>
      <c r="J12" s="11">
        <f>I12/D12</f>
        <v>656.0526315789474</v>
      </c>
      <c r="K12" s="11">
        <f>M12-E12-I12</f>
        <v>5009322</v>
      </c>
      <c r="L12" s="11">
        <f>K12/D12</f>
        <v>12554.691729323309</v>
      </c>
      <c r="M12" s="11">
        <v>6629230</v>
      </c>
      <c r="N12" s="11">
        <f>M12/D12</f>
        <v>16614.611528822054</v>
      </c>
    </row>
    <row r="13" spans="1:14">
      <c r="A13" s="4" t="s">
        <v>7</v>
      </c>
      <c r="B13" s="7" t="s">
        <v>294</v>
      </c>
      <c r="C13" s="7" t="s">
        <v>579</v>
      </c>
      <c r="D13" s="12">
        <v>483.5</v>
      </c>
      <c r="E13" s="11">
        <v>63217</v>
      </c>
      <c r="F13" s="11">
        <f>E13/D13</f>
        <v>130.74870734229577</v>
      </c>
      <c r="G13" s="11">
        <v>67320</v>
      </c>
      <c r="H13" s="11">
        <v>0</v>
      </c>
      <c r="I13" s="11">
        <f>G13+H13</f>
        <v>67320</v>
      </c>
      <c r="J13" s="11">
        <f>I13/D13</f>
        <v>139.23474663908996</v>
      </c>
      <c r="K13" s="11">
        <f>M13-E13-I13</f>
        <v>5549879</v>
      </c>
      <c r="L13" s="11">
        <f>K13/D13</f>
        <v>11478.550155118925</v>
      </c>
      <c r="M13" s="11">
        <v>5680416</v>
      </c>
      <c r="N13" s="11">
        <f>M13/D13</f>
        <v>11748.53360910031</v>
      </c>
    </row>
    <row r="14" spans="1:14">
      <c r="A14" s="4" t="s">
        <v>8</v>
      </c>
      <c r="B14" s="7" t="s">
        <v>295</v>
      </c>
      <c r="C14" s="7" t="s">
        <v>580</v>
      </c>
      <c r="D14" s="12">
        <v>249.5</v>
      </c>
      <c r="E14" s="11">
        <v>198647</v>
      </c>
      <c r="F14" s="11">
        <f>E14/D14</f>
        <v>796.18036072144287</v>
      </c>
      <c r="G14" s="11">
        <v>0</v>
      </c>
      <c r="H14" s="11">
        <v>0</v>
      </c>
      <c r="I14" s="11">
        <f>G14+H14</f>
        <v>0</v>
      </c>
      <c r="J14" s="11">
        <f>I14/D14</f>
        <v>0</v>
      </c>
      <c r="K14" s="11">
        <f>M14-E14-I14</f>
        <v>3523454</v>
      </c>
      <c r="L14" s="11">
        <f>K14/D14</f>
        <v>14122.060120240481</v>
      </c>
      <c r="M14" s="11">
        <v>3722101</v>
      </c>
      <c r="N14" s="11">
        <f>M14/D14</f>
        <v>14918.240480961924</v>
      </c>
    </row>
    <row r="15" spans="1:14">
      <c r="A15" s="4" t="s">
        <v>9</v>
      </c>
      <c r="B15" s="7" t="s">
        <v>296</v>
      </c>
      <c r="C15" s="7" t="s">
        <v>581</v>
      </c>
      <c r="D15" s="12">
        <v>346.5</v>
      </c>
      <c r="E15" s="11">
        <v>279009</v>
      </c>
      <c r="F15" s="11">
        <f>E15/D15</f>
        <v>805.22077922077926</v>
      </c>
      <c r="G15" s="11">
        <v>0</v>
      </c>
      <c r="H15" s="11">
        <v>0</v>
      </c>
      <c r="I15" s="11">
        <f>G15+H15</f>
        <v>0</v>
      </c>
      <c r="J15" s="11">
        <f>I15/D15</f>
        <v>0</v>
      </c>
      <c r="K15" s="11">
        <f>M15-E15-I15</f>
        <v>5542824</v>
      </c>
      <c r="L15" s="11">
        <f>K15/D15</f>
        <v>15996.60606060606</v>
      </c>
      <c r="M15" s="11">
        <v>5821833</v>
      </c>
      <c r="N15" s="11">
        <f>M15/D15</f>
        <v>16801.826839826841</v>
      </c>
    </row>
    <row r="16" spans="1:14">
      <c r="A16" s="4" t="s">
        <v>10</v>
      </c>
      <c r="B16" s="7" t="s">
        <v>297</v>
      </c>
      <c r="C16" s="7" t="s">
        <v>407</v>
      </c>
      <c r="D16" s="12">
        <v>573.20000000000005</v>
      </c>
      <c r="E16" s="11">
        <v>427997</v>
      </c>
      <c r="F16" s="11">
        <f>E16/D16</f>
        <v>746.68004187020233</v>
      </c>
      <c r="G16" s="11">
        <v>708875</v>
      </c>
      <c r="H16" s="11">
        <v>0</v>
      </c>
      <c r="I16" s="11">
        <f>G16+H16</f>
        <v>708875</v>
      </c>
      <c r="J16" s="11">
        <f>I16/D16</f>
        <v>1236.6974877878577</v>
      </c>
      <c r="K16" s="11">
        <f>M16-E16-I16</f>
        <v>7892779</v>
      </c>
      <c r="L16" s="11">
        <f>K16/D16</f>
        <v>13769.677250523377</v>
      </c>
      <c r="M16" s="11">
        <v>9029651</v>
      </c>
      <c r="N16" s="11">
        <f>M16/D16</f>
        <v>15753.054780181435</v>
      </c>
    </row>
    <row r="17" spans="1:14">
      <c r="A17" s="4" t="s">
        <v>11</v>
      </c>
      <c r="B17" s="7" t="s">
        <v>298</v>
      </c>
      <c r="C17" s="7" t="s">
        <v>582</v>
      </c>
      <c r="D17" s="12">
        <v>1181.3</v>
      </c>
      <c r="E17" s="11">
        <v>614877</v>
      </c>
      <c r="F17" s="11">
        <f>E17/D17</f>
        <v>520.50876153390334</v>
      </c>
      <c r="G17" s="11">
        <v>325494</v>
      </c>
      <c r="H17" s="11">
        <v>236199</v>
      </c>
      <c r="I17" s="11">
        <f>G17+H17</f>
        <v>561693</v>
      </c>
      <c r="J17" s="11">
        <f>I17/D17</f>
        <v>475.48717514602561</v>
      </c>
      <c r="K17" s="11">
        <f>M17-E17-I17</f>
        <v>13080744</v>
      </c>
      <c r="L17" s="11">
        <f>K17/D17</f>
        <v>11073.177008380599</v>
      </c>
      <c r="M17" s="11">
        <v>14257314</v>
      </c>
      <c r="N17" s="11">
        <f>M17/D17</f>
        <v>12069.172945060527</v>
      </c>
    </row>
    <row r="18" spans="1:14">
      <c r="A18" s="4" t="s">
        <v>12</v>
      </c>
      <c r="B18" s="7" t="s">
        <v>299</v>
      </c>
      <c r="C18" s="7" t="s">
        <v>581</v>
      </c>
      <c r="D18" s="12">
        <v>744.7</v>
      </c>
      <c r="E18" s="11">
        <v>421246</v>
      </c>
      <c r="F18" s="11">
        <f>E18/D18</f>
        <v>565.65865449174157</v>
      </c>
      <c r="G18" s="11">
        <v>0</v>
      </c>
      <c r="H18" s="11">
        <v>171591</v>
      </c>
      <c r="I18" s="11">
        <f>G18+H18</f>
        <v>171591</v>
      </c>
      <c r="J18" s="11">
        <f>I18/D18</f>
        <v>230.41627501007116</v>
      </c>
      <c r="K18" s="11">
        <f>M18-E18-I18</f>
        <v>7420070</v>
      </c>
      <c r="L18" s="11">
        <f>K18/D18</f>
        <v>9963.837787028333</v>
      </c>
      <c r="M18" s="11">
        <v>8012907</v>
      </c>
      <c r="N18" s="11">
        <f>M18/D18</f>
        <v>10759.912716530145</v>
      </c>
    </row>
    <row r="19" spans="1:14">
      <c r="A19" s="4" t="s">
        <v>13</v>
      </c>
      <c r="B19" s="7" t="s">
        <v>300</v>
      </c>
      <c r="C19" s="7" t="s">
        <v>582</v>
      </c>
      <c r="D19" s="12">
        <v>591.29999999999995</v>
      </c>
      <c r="E19" s="11">
        <v>625665</v>
      </c>
      <c r="F19" s="11">
        <f>E19/D19</f>
        <v>1058.1177067478438</v>
      </c>
      <c r="G19" s="11">
        <v>0</v>
      </c>
      <c r="H19" s="11">
        <v>340826</v>
      </c>
      <c r="I19" s="11">
        <f>G19+H19</f>
        <v>340826</v>
      </c>
      <c r="J19" s="11">
        <f>I19/D19</f>
        <v>576.40115000845594</v>
      </c>
      <c r="K19" s="11">
        <f>M19-E19-I19</f>
        <v>8536289</v>
      </c>
      <c r="L19" s="11">
        <f>K19/D19</f>
        <v>14436.477253509218</v>
      </c>
      <c r="M19" s="11">
        <v>9502780</v>
      </c>
      <c r="N19" s="11">
        <f>M19/D19</f>
        <v>16070.996110265518</v>
      </c>
    </row>
    <row r="20" spans="1:14">
      <c r="A20" s="4" t="s">
        <v>14</v>
      </c>
      <c r="B20" s="7" t="s">
        <v>301</v>
      </c>
      <c r="C20" s="7" t="s">
        <v>583</v>
      </c>
      <c r="D20" s="12">
        <v>190.5</v>
      </c>
      <c r="E20" s="11">
        <v>115814</v>
      </c>
      <c r="F20" s="11">
        <f>E20/D20</f>
        <v>607.9475065616798</v>
      </c>
      <c r="G20" s="11">
        <v>27753</v>
      </c>
      <c r="H20" s="11">
        <v>0</v>
      </c>
      <c r="I20" s="11">
        <f>G20+H20</f>
        <v>27753</v>
      </c>
      <c r="J20" s="11">
        <f>I20/D20</f>
        <v>145.68503937007873</v>
      </c>
      <c r="K20" s="11">
        <f>M20-E20-I20</f>
        <v>2750364</v>
      </c>
      <c r="L20" s="11">
        <f>K20/D20</f>
        <v>14437.606299212599</v>
      </c>
      <c r="M20" s="11">
        <v>2893931</v>
      </c>
      <c r="N20" s="11">
        <f>M20/D20</f>
        <v>15191.238845144357</v>
      </c>
    </row>
    <row r="21" spans="1:14">
      <c r="A21" s="4" t="s">
        <v>15</v>
      </c>
      <c r="B21" s="7" t="s">
        <v>302</v>
      </c>
      <c r="C21" s="7" t="s">
        <v>584</v>
      </c>
      <c r="D21" s="12">
        <v>3763</v>
      </c>
      <c r="E21" s="11">
        <v>3210048</v>
      </c>
      <c r="F21" s="11">
        <f>E21/D21</f>
        <v>853.05554079192132</v>
      </c>
      <c r="G21" s="11">
        <v>3761905</v>
      </c>
      <c r="H21" s="11">
        <v>0</v>
      </c>
      <c r="I21" s="11">
        <f>G21+H21</f>
        <v>3761905</v>
      </c>
      <c r="J21" s="11">
        <f>I21/D21</f>
        <v>999.70900876959877</v>
      </c>
      <c r="K21" s="11">
        <f>M21-E21-I21</f>
        <v>36764438</v>
      </c>
      <c r="L21" s="11">
        <f>K21/D21</f>
        <v>9769.9808663300555</v>
      </c>
      <c r="M21" s="11">
        <v>43736391</v>
      </c>
      <c r="N21" s="11">
        <f>M21/D21</f>
        <v>11622.745415891575</v>
      </c>
    </row>
    <row r="22" spans="1:14">
      <c r="A22" s="4" t="s">
        <v>16</v>
      </c>
      <c r="B22" s="7" t="s">
        <v>303</v>
      </c>
      <c r="C22" s="7" t="s">
        <v>584</v>
      </c>
      <c r="D22" s="12">
        <v>1644.5</v>
      </c>
      <c r="E22" s="11">
        <v>210364</v>
      </c>
      <c r="F22" s="11">
        <f>E22/D22</f>
        <v>127.91973244147157</v>
      </c>
      <c r="G22" s="11">
        <v>1707443</v>
      </c>
      <c r="H22" s="11">
        <v>0</v>
      </c>
      <c r="I22" s="11">
        <f>G22+H22</f>
        <v>1707443</v>
      </c>
      <c r="J22" s="11">
        <f>I22/D22</f>
        <v>1038.2748555792034</v>
      </c>
      <c r="K22" s="11">
        <f>M22-E22-I22</f>
        <v>15370816</v>
      </c>
      <c r="L22" s="11">
        <f>K22/D22</f>
        <v>9346.8020674977197</v>
      </c>
      <c r="M22" s="11">
        <v>17288623</v>
      </c>
      <c r="N22" s="11">
        <f>M22/D22</f>
        <v>10512.996655518395</v>
      </c>
    </row>
    <row r="23" spans="1:14">
      <c r="A23" s="4" t="s">
        <v>17</v>
      </c>
      <c r="B23" s="7" t="s">
        <v>304</v>
      </c>
      <c r="C23" s="7" t="s">
        <v>584</v>
      </c>
      <c r="D23" s="12">
        <v>2378</v>
      </c>
      <c r="E23" s="11">
        <v>701823</v>
      </c>
      <c r="F23" s="11">
        <f>E23/D23</f>
        <v>295.13162321278384</v>
      </c>
      <c r="G23" s="11">
        <v>3167774</v>
      </c>
      <c r="H23" s="11">
        <v>0</v>
      </c>
      <c r="I23" s="11">
        <f>G23+H23</f>
        <v>3167774</v>
      </c>
      <c r="J23" s="11">
        <f>I23/D23</f>
        <v>1332.1169049621531</v>
      </c>
      <c r="K23" s="11">
        <f>M23-E23-I23</f>
        <v>20537174</v>
      </c>
      <c r="L23" s="11">
        <f>K23/D23</f>
        <v>8636.3221194280904</v>
      </c>
      <c r="M23" s="11">
        <v>24406771</v>
      </c>
      <c r="N23" s="11">
        <f>M23/D23</f>
        <v>10263.570647603028</v>
      </c>
    </row>
    <row r="24" spans="1:14">
      <c r="A24" s="4" t="s">
        <v>18</v>
      </c>
      <c r="B24" s="7" t="s">
        <v>305</v>
      </c>
      <c r="C24" s="7" t="s">
        <v>585</v>
      </c>
      <c r="D24" s="12">
        <v>523.6</v>
      </c>
      <c r="E24" s="11">
        <v>362779</v>
      </c>
      <c r="F24" s="11">
        <f>E24/D24</f>
        <v>692.85523300229181</v>
      </c>
      <c r="G24" s="11">
        <v>608588</v>
      </c>
      <c r="H24" s="11">
        <v>0</v>
      </c>
      <c r="I24" s="11">
        <f>G24+H24</f>
        <v>608588</v>
      </c>
      <c r="J24" s="11">
        <f>I24/D24</f>
        <v>1162.3147440794498</v>
      </c>
      <c r="K24" s="11">
        <f>M24-E24-I24</f>
        <v>6493179</v>
      </c>
      <c r="L24" s="11">
        <f>K24/D24</f>
        <v>12401.029411764704</v>
      </c>
      <c r="M24" s="11">
        <v>7464546</v>
      </c>
      <c r="N24" s="11">
        <f>M24/D24</f>
        <v>14256.199388846448</v>
      </c>
    </row>
    <row r="25" spans="1:14">
      <c r="A25" s="4" t="s">
        <v>19</v>
      </c>
      <c r="B25" s="7" t="s">
        <v>306</v>
      </c>
      <c r="C25" s="7" t="s">
        <v>585</v>
      </c>
      <c r="D25" s="12">
        <v>532</v>
      </c>
      <c r="E25" s="11">
        <v>144031</v>
      </c>
      <c r="F25" s="11">
        <f>E25/D25</f>
        <v>270.73496240601503</v>
      </c>
      <c r="G25" s="11">
        <v>436319</v>
      </c>
      <c r="H25" s="11">
        <v>0</v>
      </c>
      <c r="I25" s="11">
        <f>G25+H25</f>
        <v>436319</v>
      </c>
      <c r="J25" s="11">
        <f>I25/D25</f>
        <v>820.1484962406015</v>
      </c>
      <c r="K25" s="11">
        <f>M25-E25-I25</f>
        <v>5730119</v>
      </c>
      <c r="L25" s="11">
        <f>K25/D25</f>
        <v>10770.900375939849</v>
      </c>
      <c r="M25" s="11">
        <v>6310469</v>
      </c>
      <c r="N25" s="11">
        <f>M25/D25</f>
        <v>11861.783834586466</v>
      </c>
    </row>
    <row r="26" spans="1:14">
      <c r="A26" s="4" t="s">
        <v>20</v>
      </c>
      <c r="B26" s="7" t="s">
        <v>307</v>
      </c>
      <c r="C26" s="7" t="s">
        <v>519</v>
      </c>
      <c r="D26" s="12">
        <v>2020.5</v>
      </c>
      <c r="E26" s="11">
        <v>2251962</v>
      </c>
      <c r="F26" s="11">
        <f>E26/D26</f>
        <v>1114.5567928730513</v>
      </c>
      <c r="G26" s="11">
        <v>0</v>
      </c>
      <c r="H26" s="11">
        <v>0</v>
      </c>
      <c r="I26" s="11">
        <f>G26+H26</f>
        <v>0</v>
      </c>
      <c r="J26" s="11">
        <f>I26/D26</f>
        <v>0</v>
      </c>
      <c r="K26" s="11">
        <f>M26-E26-I26</f>
        <v>15971200</v>
      </c>
      <c r="L26" s="11">
        <f>K26/D26</f>
        <v>7904.5780747339768</v>
      </c>
      <c r="M26" s="11">
        <v>18223162</v>
      </c>
      <c r="N26" s="11">
        <f>M26/D26</f>
        <v>9019.1348676070284</v>
      </c>
    </row>
    <row r="27" spans="1:14">
      <c r="A27" s="4" t="s">
        <v>21</v>
      </c>
      <c r="B27" s="7" t="s">
        <v>308</v>
      </c>
      <c r="C27" s="7" t="s">
        <v>586</v>
      </c>
      <c r="D27" s="12">
        <v>374</v>
      </c>
      <c r="E27" s="11">
        <v>281408</v>
      </c>
      <c r="F27" s="11">
        <f>E27/D27</f>
        <v>752.42780748663097</v>
      </c>
      <c r="G27" s="11">
        <v>207507</v>
      </c>
      <c r="H27" s="11">
        <v>0</v>
      </c>
      <c r="I27" s="11">
        <f>G27+H27</f>
        <v>207507</v>
      </c>
      <c r="J27" s="11">
        <f>I27/D27</f>
        <v>554.83155080213908</v>
      </c>
      <c r="K27" s="11">
        <f>M27-E27-I27</f>
        <v>4471186</v>
      </c>
      <c r="L27" s="11">
        <f>K27/D27</f>
        <v>11955.042780748663</v>
      </c>
      <c r="M27" s="11">
        <v>4960101</v>
      </c>
      <c r="N27" s="11">
        <f>M27/D27</f>
        <v>13262.302139037432</v>
      </c>
    </row>
    <row r="28" spans="1:14">
      <c r="A28" s="4" t="s">
        <v>22</v>
      </c>
      <c r="B28" s="7" t="s">
        <v>309</v>
      </c>
      <c r="C28" s="7" t="s">
        <v>587</v>
      </c>
      <c r="D28" s="12">
        <v>180.5</v>
      </c>
      <c r="E28" s="11">
        <v>642855</v>
      </c>
      <c r="F28" s="11">
        <f>E28/D28</f>
        <v>3561.5235457063714</v>
      </c>
      <c r="G28" s="11">
        <v>0</v>
      </c>
      <c r="H28" s="11">
        <v>0</v>
      </c>
      <c r="I28" s="11">
        <f>G28+H28</f>
        <v>0</v>
      </c>
      <c r="J28" s="11">
        <f>I28/D28</f>
        <v>0</v>
      </c>
      <c r="K28" s="11">
        <f>M28-E28-I28</f>
        <v>2825988</v>
      </c>
      <c r="L28" s="11">
        <f>K28/D28</f>
        <v>15656.443213296399</v>
      </c>
      <c r="M28" s="11">
        <v>3468843</v>
      </c>
      <c r="N28" s="11">
        <f>M28/D28</f>
        <v>19217.966759002771</v>
      </c>
    </row>
    <row r="29" spans="1:14">
      <c r="A29" s="4" t="s">
        <v>23</v>
      </c>
      <c r="B29" s="7" t="s">
        <v>310</v>
      </c>
      <c r="C29" s="7" t="s">
        <v>587</v>
      </c>
      <c r="D29" s="12">
        <v>1007.6</v>
      </c>
      <c r="E29" s="11">
        <v>1999149</v>
      </c>
      <c r="F29" s="11">
        <f>E29/D29</f>
        <v>1984.070067487098</v>
      </c>
      <c r="G29" s="11">
        <v>1206610</v>
      </c>
      <c r="H29" s="11">
        <v>0</v>
      </c>
      <c r="I29" s="11">
        <f>G29+H29</f>
        <v>1206610</v>
      </c>
      <c r="J29" s="11">
        <f>I29/D29</f>
        <v>1197.5089321159189</v>
      </c>
      <c r="K29" s="11">
        <f>M29-E29-I29</f>
        <v>10828279</v>
      </c>
      <c r="L29" s="11">
        <f>K29/D29</f>
        <v>10746.60480349345</v>
      </c>
      <c r="M29" s="11">
        <v>14034038</v>
      </c>
      <c r="N29" s="11">
        <f>M29/D29</f>
        <v>13928.183803096466</v>
      </c>
    </row>
    <row r="30" spans="1:14">
      <c r="A30" s="4" t="s">
        <v>24</v>
      </c>
      <c r="B30" s="7" t="s">
        <v>311</v>
      </c>
      <c r="C30" s="7" t="s">
        <v>588</v>
      </c>
      <c r="D30" s="12">
        <v>725.8</v>
      </c>
      <c r="E30" s="11">
        <v>499714</v>
      </c>
      <c r="F30" s="11">
        <f>E30/D30</f>
        <v>688.50096445301745</v>
      </c>
      <c r="G30" s="11">
        <v>0</v>
      </c>
      <c r="H30" s="11">
        <v>0</v>
      </c>
      <c r="I30" s="11">
        <f>G30+H30</f>
        <v>0</v>
      </c>
      <c r="J30" s="11">
        <f>I30/D30</f>
        <v>0</v>
      </c>
      <c r="K30" s="11">
        <f>M30-E30-I30</f>
        <v>7498145</v>
      </c>
      <c r="L30" s="11">
        <f>K30/D30</f>
        <v>10330.86938550565</v>
      </c>
      <c r="M30" s="11">
        <v>7997859</v>
      </c>
      <c r="N30" s="11">
        <f>M30/D30</f>
        <v>11019.370349958666</v>
      </c>
    </row>
    <row r="31" spans="1:14">
      <c r="A31" s="4" t="s">
        <v>25</v>
      </c>
      <c r="B31" s="7" t="s">
        <v>312</v>
      </c>
      <c r="C31" s="7" t="s">
        <v>588</v>
      </c>
      <c r="D31" s="12">
        <v>201</v>
      </c>
      <c r="E31" s="11">
        <v>570073</v>
      </c>
      <c r="F31" s="11">
        <f>E31/D31</f>
        <v>2836.1840796019901</v>
      </c>
      <c r="G31" s="11">
        <v>0</v>
      </c>
      <c r="H31" s="11">
        <v>0</v>
      </c>
      <c r="I31" s="11">
        <f>G31+H31</f>
        <v>0</v>
      </c>
      <c r="J31" s="11">
        <f>I31/D31</f>
        <v>0</v>
      </c>
      <c r="K31" s="11">
        <f>M31-E31-I31</f>
        <v>2804930</v>
      </c>
      <c r="L31" s="11">
        <f>K31/D31</f>
        <v>13954.875621890547</v>
      </c>
      <c r="M31" s="11">
        <v>3375003</v>
      </c>
      <c r="N31" s="11">
        <f>M31/D31</f>
        <v>16791.059701492537</v>
      </c>
    </row>
    <row r="32" spans="1:14">
      <c r="A32" s="4" t="s">
        <v>26</v>
      </c>
      <c r="B32" s="7" t="s">
        <v>313</v>
      </c>
      <c r="C32" s="7" t="s">
        <v>589</v>
      </c>
      <c r="D32" s="12">
        <v>1611.6</v>
      </c>
      <c r="E32" s="11">
        <v>579679</v>
      </c>
      <c r="F32" s="11">
        <f>E32/D32</f>
        <v>359.6916108215438</v>
      </c>
      <c r="G32" s="11">
        <v>1333206</v>
      </c>
      <c r="H32" s="11">
        <v>0</v>
      </c>
      <c r="I32" s="11">
        <f>G32+H32</f>
        <v>1333206</v>
      </c>
      <c r="J32" s="11">
        <f>I32/D32</f>
        <v>827.25614296351455</v>
      </c>
      <c r="K32" s="11">
        <f>M32-E32-I32</f>
        <v>15184146</v>
      </c>
      <c r="L32" s="11">
        <f>K32/D32</f>
        <v>9421.7833209233067</v>
      </c>
      <c r="M32" s="11">
        <v>17097031</v>
      </c>
      <c r="N32" s="11">
        <f>M32/D32</f>
        <v>10608.731074708365</v>
      </c>
    </row>
    <row r="33" spans="1:14">
      <c r="A33" s="4" t="s">
        <v>27</v>
      </c>
      <c r="B33" s="7" t="s">
        <v>314</v>
      </c>
      <c r="C33" s="7" t="s">
        <v>590</v>
      </c>
      <c r="D33" s="12">
        <v>594</v>
      </c>
      <c r="E33" s="11">
        <v>536624</v>
      </c>
      <c r="F33" s="11">
        <f>E33/D33</f>
        <v>903.40740740740739</v>
      </c>
      <c r="G33" s="11">
        <v>936175</v>
      </c>
      <c r="H33" s="11">
        <v>0</v>
      </c>
      <c r="I33" s="11">
        <f>G33+H33</f>
        <v>936175</v>
      </c>
      <c r="J33" s="11">
        <f>I33/D33</f>
        <v>1576.0521885521885</v>
      </c>
      <c r="K33" s="11">
        <f>M33-E33-I33</f>
        <v>6844425</v>
      </c>
      <c r="L33" s="11">
        <f>K33/D33</f>
        <v>11522.601010101011</v>
      </c>
      <c r="M33" s="11">
        <v>8317224</v>
      </c>
      <c r="N33" s="11">
        <f>M33/D33</f>
        <v>14002.060606060606</v>
      </c>
    </row>
    <row r="34" spans="1:14">
      <c r="A34" s="4" t="s">
        <v>28</v>
      </c>
      <c r="B34" s="7" t="s">
        <v>315</v>
      </c>
      <c r="C34" s="7" t="s">
        <v>590</v>
      </c>
      <c r="D34" s="12">
        <v>296.10000000000002</v>
      </c>
      <c r="E34" s="11">
        <v>388594</v>
      </c>
      <c r="F34" s="11">
        <f>E34/D34</f>
        <v>1312.3741979061126</v>
      </c>
      <c r="G34" s="11">
        <v>0</v>
      </c>
      <c r="H34" s="11">
        <v>0</v>
      </c>
      <c r="I34" s="11">
        <f>G34+H34</f>
        <v>0</v>
      </c>
      <c r="J34" s="11">
        <f>I34/D34</f>
        <v>0</v>
      </c>
      <c r="K34" s="11">
        <f>M34-E34-I34</f>
        <v>3739436</v>
      </c>
      <c r="L34" s="11">
        <f>K34/D34</f>
        <v>12628.963188112124</v>
      </c>
      <c r="M34" s="11">
        <v>4128030</v>
      </c>
      <c r="N34" s="11">
        <f>M34/D34</f>
        <v>13941.337386018236</v>
      </c>
    </row>
    <row r="35" spans="1:14">
      <c r="A35" s="4" t="s">
        <v>29</v>
      </c>
      <c r="B35" s="7" t="s">
        <v>316</v>
      </c>
      <c r="C35" s="7" t="s">
        <v>591</v>
      </c>
      <c r="D35" s="12">
        <v>193.5</v>
      </c>
      <c r="E35" s="11">
        <v>407922</v>
      </c>
      <c r="F35" s="11">
        <f>E35/D35</f>
        <v>2108.1240310077519</v>
      </c>
      <c r="G35" s="11">
        <v>498850</v>
      </c>
      <c r="H35" s="11">
        <v>0</v>
      </c>
      <c r="I35" s="11">
        <f>G35+H35</f>
        <v>498850</v>
      </c>
      <c r="J35" s="11">
        <f>I35/D35</f>
        <v>2578.0361757105943</v>
      </c>
      <c r="K35" s="11">
        <f>M35-E35-I35</f>
        <v>2836130</v>
      </c>
      <c r="L35" s="11">
        <f>K35/D35</f>
        <v>14657.002583979329</v>
      </c>
      <c r="M35" s="11">
        <v>3742902</v>
      </c>
      <c r="N35" s="11">
        <f>M35/D35</f>
        <v>19343.162790697676</v>
      </c>
    </row>
    <row r="36" spans="1:14">
      <c r="A36" s="4" t="s">
        <v>30</v>
      </c>
      <c r="B36" s="7" t="s">
        <v>317</v>
      </c>
      <c r="C36" s="7" t="s">
        <v>591</v>
      </c>
      <c r="D36" s="12">
        <v>838.4</v>
      </c>
      <c r="E36" s="11">
        <v>666022</v>
      </c>
      <c r="F36" s="11">
        <f>E36/D36</f>
        <v>794.39646946564892</v>
      </c>
      <c r="G36" s="11">
        <v>0</v>
      </c>
      <c r="H36" s="11">
        <v>0</v>
      </c>
      <c r="I36" s="11">
        <f>G36+H36</f>
        <v>0</v>
      </c>
      <c r="J36" s="11">
        <f>I36/D36</f>
        <v>0</v>
      </c>
      <c r="K36" s="11">
        <f>M36-E36-I36</f>
        <v>7572013</v>
      </c>
      <c r="L36" s="11">
        <f>K36/D36</f>
        <v>9031.5040553435119</v>
      </c>
      <c r="M36" s="11">
        <v>8238035</v>
      </c>
      <c r="N36" s="11">
        <f>M36/D36</f>
        <v>9825.9005248091598</v>
      </c>
    </row>
    <row r="37" spans="1:14">
      <c r="A37" s="4" t="s">
        <v>31</v>
      </c>
      <c r="B37" s="7" t="s">
        <v>318</v>
      </c>
      <c r="C37" s="7" t="s">
        <v>592</v>
      </c>
      <c r="D37" s="12">
        <v>266.3</v>
      </c>
      <c r="E37" s="11">
        <v>50324</v>
      </c>
      <c r="F37" s="11">
        <f>E37/D37</f>
        <v>188.97484040555764</v>
      </c>
      <c r="G37" s="11">
        <v>300961</v>
      </c>
      <c r="H37" s="11">
        <v>0</v>
      </c>
      <c r="I37" s="11">
        <f>G37+H37</f>
        <v>300961</v>
      </c>
      <c r="J37" s="11">
        <f>I37/D37</f>
        <v>1130.1577168606834</v>
      </c>
      <c r="K37" s="11">
        <f>M37-E37-I37</f>
        <v>2979673</v>
      </c>
      <c r="L37" s="11">
        <f>K37/D37</f>
        <v>11189.158843409688</v>
      </c>
      <c r="M37" s="11">
        <v>3330958</v>
      </c>
      <c r="N37" s="11">
        <f>M37/D37</f>
        <v>12508.291400675929</v>
      </c>
    </row>
    <row r="38" spans="1:14">
      <c r="A38" s="4" t="s">
        <v>32</v>
      </c>
      <c r="B38" s="7" t="s">
        <v>319</v>
      </c>
      <c r="C38" s="7" t="s">
        <v>592</v>
      </c>
      <c r="D38" s="12">
        <v>207</v>
      </c>
      <c r="E38" s="11">
        <v>98019</v>
      </c>
      <c r="F38" s="11">
        <f>E38/D38</f>
        <v>473.52173913043481</v>
      </c>
      <c r="G38" s="11">
        <v>0</v>
      </c>
      <c r="H38" s="11">
        <v>0</v>
      </c>
      <c r="I38" s="11">
        <f>G38+H38</f>
        <v>0</v>
      </c>
      <c r="J38" s="11">
        <f>I38/D38</f>
        <v>0</v>
      </c>
      <c r="K38" s="11">
        <f>M38-E38-I38</f>
        <v>2569016</v>
      </c>
      <c r="L38" s="11">
        <f>K38/D38</f>
        <v>12410.705314009661</v>
      </c>
      <c r="M38" s="11">
        <v>2667035</v>
      </c>
      <c r="N38" s="11">
        <f>M38/D38</f>
        <v>12884.227053140097</v>
      </c>
    </row>
    <row r="39" spans="1:14">
      <c r="A39" s="4" t="s">
        <v>33</v>
      </c>
      <c r="B39" s="7" t="s">
        <v>320</v>
      </c>
      <c r="C39" s="7" t="s">
        <v>578</v>
      </c>
      <c r="D39" s="12">
        <v>343.3</v>
      </c>
      <c r="E39" s="11">
        <v>143950</v>
      </c>
      <c r="F39" s="11">
        <f>E39/D39</f>
        <v>419.31255461695309</v>
      </c>
      <c r="G39" s="11">
        <v>189281</v>
      </c>
      <c r="H39" s="11">
        <v>0</v>
      </c>
      <c r="I39" s="11">
        <f>G39+H39</f>
        <v>189281</v>
      </c>
      <c r="J39" s="11">
        <f>I39/D39</f>
        <v>551.35741334110105</v>
      </c>
      <c r="K39" s="11">
        <f>M39-E39-I39</f>
        <v>4289099</v>
      </c>
      <c r="L39" s="11">
        <f>K39/D39</f>
        <v>12493.73434314011</v>
      </c>
      <c r="M39" s="11">
        <v>4622330</v>
      </c>
      <c r="N39" s="11">
        <f>M39/D39</f>
        <v>13464.404311098164</v>
      </c>
    </row>
    <row r="40" spans="1:14">
      <c r="A40" s="4" t="s">
        <v>34</v>
      </c>
      <c r="B40" s="7" t="s">
        <v>321</v>
      </c>
      <c r="C40" s="7" t="s">
        <v>578</v>
      </c>
      <c r="D40" s="12">
        <v>285.5</v>
      </c>
      <c r="E40" s="11">
        <v>70270</v>
      </c>
      <c r="F40" s="11">
        <f>E40/D40</f>
        <v>246.12959719789842</v>
      </c>
      <c r="G40" s="11">
        <v>0</v>
      </c>
      <c r="H40" s="11">
        <v>0</v>
      </c>
      <c r="I40" s="11">
        <f>G40+H40</f>
        <v>0</v>
      </c>
      <c r="J40" s="11">
        <f>I40/D40</f>
        <v>0</v>
      </c>
      <c r="K40" s="11">
        <f>M40-E40-I40</f>
        <v>3299179</v>
      </c>
      <c r="L40" s="11">
        <f>K40/D40</f>
        <v>11555.793345008757</v>
      </c>
      <c r="M40" s="11">
        <v>3369449</v>
      </c>
      <c r="N40" s="11">
        <f>M40/D40</f>
        <v>11801.922942206655</v>
      </c>
    </row>
    <row r="41" spans="1:14">
      <c r="A41" s="4" t="s">
        <v>35</v>
      </c>
      <c r="B41" s="7" t="s">
        <v>322</v>
      </c>
      <c r="C41" s="7" t="s">
        <v>323</v>
      </c>
      <c r="D41" s="12">
        <v>166</v>
      </c>
      <c r="E41" s="11">
        <v>388589</v>
      </c>
      <c r="F41" s="11">
        <f>E41/D41</f>
        <v>2340.897590361446</v>
      </c>
      <c r="G41" s="11">
        <v>79958</v>
      </c>
      <c r="H41" s="11">
        <v>0</v>
      </c>
      <c r="I41" s="11">
        <f>G41+H41</f>
        <v>79958</v>
      </c>
      <c r="J41" s="11">
        <f>I41/D41</f>
        <v>481.67469879518075</v>
      </c>
      <c r="K41" s="11">
        <f>M41-E41-I41</f>
        <v>2237338</v>
      </c>
      <c r="L41" s="11">
        <f>K41/D41</f>
        <v>13477.939759036144</v>
      </c>
      <c r="M41" s="11">
        <v>2705885</v>
      </c>
      <c r="N41" s="11">
        <f>M41/D41</f>
        <v>16300.512048192772</v>
      </c>
    </row>
    <row r="42" spans="1:14">
      <c r="A42" s="4" t="s">
        <v>36</v>
      </c>
      <c r="B42" s="7" t="s">
        <v>323</v>
      </c>
      <c r="C42" s="7" t="s">
        <v>323</v>
      </c>
      <c r="D42" s="12">
        <v>450</v>
      </c>
      <c r="E42" s="11">
        <v>332075</v>
      </c>
      <c r="F42" s="11">
        <f>E42/D42</f>
        <v>737.94444444444446</v>
      </c>
      <c r="G42" s="11">
        <v>362287</v>
      </c>
      <c r="H42" s="11">
        <v>0</v>
      </c>
      <c r="I42" s="11">
        <f>G42+H42</f>
        <v>362287</v>
      </c>
      <c r="J42" s="11">
        <f>I42/D42</f>
        <v>805.08222222222219</v>
      </c>
      <c r="K42" s="11">
        <f>M42-E42-I42</f>
        <v>4973449</v>
      </c>
      <c r="L42" s="11">
        <f>K42/D42</f>
        <v>11052.108888888888</v>
      </c>
      <c r="M42" s="11">
        <v>5667811</v>
      </c>
      <c r="N42" s="11">
        <f>M42/D42</f>
        <v>12595.135555555555</v>
      </c>
    </row>
    <row r="43" spans="1:14">
      <c r="A43" s="4" t="s">
        <v>37</v>
      </c>
      <c r="B43" s="7" t="s">
        <v>324</v>
      </c>
      <c r="C43" s="7" t="s">
        <v>593</v>
      </c>
      <c r="D43" s="12">
        <v>306</v>
      </c>
      <c r="E43" s="11">
        <v>578870</v>
      </c>
      <c r="F43" s="11">
        <f>E43/D43</f>
        <v>1891.7320261437908</v>
      </c>
      <c r="G43" s="11">
        <v>0</v>
      </c>
      <c r="H43" s="11">
        <v>345365</v>
      </c>
      <c r="I43" s="11">
        <f>G43+H43</f>
        <v>345365</v>
      </c>
      <c r="J43" s="11">
        <f>I43/D43</f>
        <v>1128.6437908496732</v>
      </c>
      <c r="K43" s="11">
        <f>M43-E43-I43</f>
        <v>4104590</v>
      </c>
      <c r="L43" s="11">
        <f>K43/D43</f>
        <v>13413.692810457516</v>
      </c>
      <c r="M43" s="11">
        <v>5028825</v>
      </c>
      <c r="N43" s="11">
        <f>M43/D43</f>
        <v>16434.068627450979</v>
      </c>
    </row>
    <row r="44" spans="1:14">
      <c r="A44" s="4" t="s">
        <v>38</v>
      </c>
      <c r="B44" s="7" t="s">
        <v>325</v>
      </c>
      <c r="C44" s="7" t="s">
        <v>594</v>
      </c>
      <c r="D44" s="12">
        <v>20593</v>
      </c>
      <c r="E44" s="11">
        <v>13564963</v>
      </c>
      <c r="F44" s="11">
        <f>E44/D44</f>
        <v>658.71718545136696</v>
      </c>
      <c r="G44" s="11">
        <v>41319797</v>
      </c>
      <c r="H44" s="11">
        <v>0</v>
      </c>
      <c r="I44" s="11">
        <f>G44+H44</f>
        <v>41319797</v>
      </c>
      <c r="J44" s="11">
        <f>I44/D44</f>
        <v>2006.4972077890545</v>
      </c>
      <c r="K44" s="11">
        <f>M44-E44-I44</f>
        <v>203968341</v>
      </c>
      <c r="L44" s="11">
        <f>K44/D44</f>
        <v>9904.7414655465454</v>
      </c>
      <c r="M44" s="11">
        <v>258853101</v>
      </c>
      <c r="N44" s="11">
        <f>M44/D44</f>
        <v>12569.955858786967</v>
      </c>
    </row>
    <row r="45" spans="1:14">
      <c r="A45" s="4" t="s">
        <v>39</v>
      </c>
      <c r="B45" s="7" t="s">
        <v>326</v>
      </c>
      <c r="C45" s="7" t="s">
        <v>594</v>
      </c>
      <c r="D45" s="12">
        <v>3163.3</v>
      </c>
      <c r="E45" s="11">
        <v>0</v>
      </c>
      <c r="F45" s="11">
        <f>E45/D45</f>
        <v>0</v>
      </c>
      <c r="G45" s="11">
        <v>3679981</v>
      </c>
      <c r="H45" s="11">
        <v>0</v>
      </c>
      <c r="I45" s="11">
        <f>G45+H45</f>
        <v>3679981</v>
      </c>
      <c r="J45" s="11">
        <f>I45/D45</f>
        <v>1163.3360730882305</v>
      </c>
      <c r="K45" s="11">
        <f>M45-E45-I45</f>
        <v>25622571</v>
      </c>
      <c r="L45" s="11">
        <f>K45/D45</f>
        <v>8099.9497360351525</v>
      </c>
      <c r="M45" s="11">
        <v>29302552</v>
      </c>
      <c r="N45" s="11">
        <f>M45/D45</f>
        <v>9263.2858091233829</v>
      </c>
    </row>
    <row r="46" spans="1:14">
      <c r="A46" s="4" t="s">
        <v>40</v>
      </c>
      <c r="B46" s="7" t="s">
        <v>327</v>
      </c>
      <c r="C46" s="7" t="s">
        <v>594</v>
      </c>
      <c r="D46" s="12">
        <v>4752.3</v>
      </c>
      <c r="E46" s="11">
        <v>3610282</v>
      </c>
      <c r="F46" s="11">
        <f>E46/D46</f>
        <v>759.69151779138519</v>
      </c>
      <c r="G46" s="11">
        <v>11297240</v>
      </c>
      <c r="H46" s="11">
        <v>0</v>
      </c>
      <c r="I46" s="11">
        <f>G46+H46</f>
        <v>11297240</v>
      </c>
      <c r="J46" s="11">
        <f>I46/D46</f>
        <v>2377.2152431454242</v>
      </c>
      <c r="K46" s="11">
        <f>M46-E46-I46</f>
        <v>45373216</v>
      </c>
      <c r="L46" s="11">
        <f>K46/D46</f>
        <v>9547.6329356311671</v>
      </c>
      <c r="M46" s="11">
        <v>60280738</v>
      </c>
      <c r="N46" s="11">
        <f>M46/D46</f>
        <v>12684.539696567977</v>
      </c>
    </row>
    <row r="47" spans="1:14">
      <c r="A47" s="4" t="s">
        <v>41</v>
      </c>
      <c r="B47" s="7" t="s">
        <v>328</v>
      </c>
      <c r="C47" s="7" t="s">
        <v>594</v>
      </c>
      <c r="D47" s="12">
        <v>6365</v>
      </c>
      <c r="E47" s="11">
        <v>1976758</v>
      </c>
      <c r="F47" s="11">
        <f>E47/D47</f>
        <v>310.56684996072272</v>
      </c>
      <c r="G47" s="11">
        <v>15867762</v>
      </c>
      <c r="H47" s="11">
        <v>0</v>
      </c>
      <c r="I47" s="11">
        <f>G47+H47</f>
        <v>15867762</v>
      </c>
      <c r="J47" s="11">
        <f>I47/D47</f>
        <v>2492.9712490180677</v>
      </c>
      <c r="K47" s="11">
        <f>M47-E47-I47</f>
        <v>55514954</v>
      </c>
      <c r="L47" s="11">
        <f>K47/D47</f>
        <v>8721.9095051060485</v>
      </c>
      <c r="M47" s="11">
        <v>73359474</v>
      </c>
      <c r="N47" s="11">
        <f>M47/D47</f>
        <v>11525.447604084839</v>
      </c>
    </row>
    <row r="48" spans="1:14">
      <c r="A48" s="4" t="s">
        <v>42</v>
      </c>
      <c r="B48" s="7" t="s">
        <v>329</v>
      </c>
      <c r="C48" s="7" t="s">
        <v>594</v>
      </c>
      <c r="D48" s="12">
        <v>26040.7</v>
      </c>
      <c r="E48" s="11">
        <v>2722538</v>
      </c>
      <c r="F48" s="11">
        <f>E48/D48</f>
        <v>104.54934007150345</v>
      </c>
      <c r="G48" s="11">
        <v>41479438</v>
      </c>
      <c r="H48" s="11">
        <v>0</v>
      </c>
      <c r="I48" s="11">
        <f>G48+H48</f>
        <v>41479438</v>
      </c>
      <c r="J48" s="11">
        <f>I48/D48</f>
        <v>1592.8695465175667</v>
      </c>
      <c r="K48" s="11">
        <f>M48-E48-I48</f>
        <v>257687634</v>
      </c>
      <c r="L48" s="11">
        <f>K48/D48</f>
        <v>9895.5724692500589</v>
      </c>
      <c r="M48" s="11">
        <v>301889610</v>
      </c>
      <c r="N48" s="11">
        <f>M48/D48</f>
        <v>11592.991355839129</v>
      </c>
    </row>
    <row r="49" spans="1:14">
      <c r="A49" s="4" t="s">
        <v>43</v>
      </c>
      <c r="B49" s="7" t="s">
        <v>330</v>
      </c>
      <c r="C49" s="7" t="s">
        <v>595</v>
      </c>
      <c r="D49" s="12">
        <v>1871.2</v>
      </c>
      <c r="E49" s="11">
        <v>103087</v>
      </c>
      <c r="F49" s="11">
        <f>E49/D49</f>
        <v>55.091385207353568</v>
      </c>
      <c r="G49" s="11">
        <v>1057041</v>
      </c>
      <c r="H49" s="11">
        <v>0</v>
      </c>
      <c r="I49" s="11">
        <f>G49+H49</f>
        <v>1057041</v>
      </c>
      <c r="J49" s="11">
        <f>I49/D49</f>
        <v>564.90006412997002</v>
      </c>
      <c r="K49" s="11">
        <f>M49-E49-I49</f>
        <v>17379642</v>
      </c>
      <c r="L49" s="11">
        <f>K49/D49</f>
        <v>9287.966011115861</v>
      </c>
      <c r="M49" s="11">
        <v>18539770</v>
      </c>
      <c r="N49" s="11">
        <f>M49/D49</f>
        <v>9907.9574604531845</v>
      </c>
    </row>
    <row r="50" spans="1:14">
      <c r="A50" s="4" t="s">
        <v>44</v>
      </c>
      <c r="B50" s="7" t="s">
        <v>331</v>
      </c>
      <c r="C50" s="7" t="s">
        <v>595</v>
      </c>
      <c r="D50" s="12">
        <v>451</v>
      </c>
      <c r="E50" s="11">
        <v>308729</v>
      </c>
      <c r="F50" s="11">
        <f>E50/D50</f>
        <v>684.54323725055428</v>
      </c>
      <c r="G50" s="11">
        <v>154070</v>
      </c>
      <c r="H50" s="11">
        <v>0</v>
      </c>
      <c r="I50" s="11">
        <f>G50+H50</f>
        <v>154070</v>
      </c>
      <c r="J50" s="11">
        <f>I50/D50</f>
        <v>341.61862527716187</v>
      </c>
      <c r="K50" s="11">
        <f>M50-E50-I50</f>
        <v>4972982</v>
      </c>
      <c r="L50" s="11">
        <f>K50/D50</f>
        <v>11026.567627494456</v>
      </c>
      <c r="M50" s="11">
        <v>5435781</v>
      </c>
      <c r="N50" s="11">
        <f>M50/D50</f>
        <v>12052.729490022173</v>
      </c>
    </row>
    <row r="51" spans="1:14">
      <c r="A51" s="4" t="s">
        <v>45</v>
      </c>
      <c r="B51" s="7" t="s">
        <v>332</v>
      </c>
      <c r="C51" s="7" t="s">
        <v>596</v>
      </c>
      <c r="D51" s="12">
        <v>416</v>
      </c>
      <c r="E51" s="11">
        <v>982765</v>
      </c>
      <c r="F51" s="11">
        <f>E51/D51</f>
        <v>2362.4158653846152</v>
      </c>
      <c r="G51" s="11">
        <v>0</v>
      </c>
      <c r="H51" s="11">
        <v>0</v>
      </c>
      <c r="I51" s="11">
        <f>G51+H51</f>
        <v>0</v>
      </c>
      <c r="J51" s="11">
        <f>I51/D51</f>
        <v>0</v>
      </c>
      <c r="K51" s="11">
        <f>M51-E51-I51</f>
        <v>5064823</v>
      </c>
      <c r="L51" s="11">
        <f>K51/D51</f>
        <v>12175.055288461539</v>
      </c>
      <c r="M51" s="11">
        <v>6047588</v>
      </c>
      <c r="N51" s="11">
        <f>M51/D51</f>
        <v>14537.471153846154</v>
      </c>
    </row>
    <row r="52" spans="1:14">
      <c r="A52" s="4" t="s">
        <v>46</v>
      </c>
      <c r="B52" s="7" t="s">
        <v>333</v>
      </c>
      <c r="C52" s="7" t="s">
        <v>379</v>
      </c>
      <c r="D52" s="12">
        <v>608.5</v>
      </c>
      <c r="E52" s="11">
        <v>205265</v>
      </c>
      <c r="F52" s="11">
        <f>E52/D52</f>
        <v>337.32949876746096</v>
      </c>
      <c r="G52" s="11">
        <v>354015</v>
      </c>
      <c r="H52" s="11">
        <v>0</v>
      </c>
      <c r="I52" s="11">
        <f>G52+H52</f>
        <v>354015</v>
      </c>
      <c r="J52" s="11">
        <f>I52/D52</f>
        <v>581.78307313064909</v>
      </c>
      <c r="K52" s="11">
        <f>M52-E52-I52</f>
        <v>6543632</v>
      </c>
      <c r="L52" s="11">
        <f>K52/D52</f>
        <v>10753.709120788824</v>
      </c>
      <c r="M52" s="11">
        <v>7102912</v>
      </c>
      <c r="N52" s="11">
        <f>M52/D52</f>
        <v>11672.821692686935</v>
      </c>
    </row>
    <row r="53" spans="1:14">
      <c r="A53" s="4" t="s">
        <v>47</v>
      </c>
      <c r="B53" s="7" t="s">
        <v>334</v>
      </c>
      <c r="C53" s="7" t="s">
        <v>379</v>
      </c>
      <c r="D53" s="12">
        <v>603.29999999999995</v>
      </c>
      <c r="E53" s="11">
        <v>205095</v>
      </c>
      <c r="F53" s="11">
        <f>E53/D53</f>
        <v>339.95524614619598</v>
      </c>
      <c r="G53" s="11">
        <v>522932</v>
      </c>
      <c r="H53" s="11">
        <v>0</v>
      </c>
      <c r="I53" s="11">
        <f>G53+H53</f>
        <v>522932</v>
      </c>
      <c r="J53" s="11">
        <f>I53/D53</f>
        <v>866.78601027681088</v>
      </c>
      <c r="K53" s="11">
        <f>M53-E53-I53</f>
        <v>6709163</v>
      </c>
      <c r="L53" s="11">
        <f>K53/D53</f>
        <v>11120.774075915797</v>
      </c>
      <c r="M53" s="11">
        <v>7437190</v>
      </c>
      <c r="N53" s="11">
        <f>M53/D53</f>
        <v>12327.515332338804</v>
      </c>
    </row>
    <row r="54" spans="1:14">
      <c r="A54" s="4" t="s">
        <v>48</v>
      </c>
      <c r="B54" s="7" t="s">
        <v>335</v>
      </c>
      <c r="C54" s="7" t="s">
        <v>597</v>
      </c>
      <c r="D54" s="12">
        <v>188</v>
      </c>
      <c r="E54" s="11">
        <v>113029</v>
      </c>
      <c r="F54" s="11">
        <f>E54/D54</f>
        <v>601.218085106383</v>
      </c>
      <c r="G54" s="11">
        <v>229218</v>
      </c>
      <c r="H54" s="11">
        <v>0</v>
      </c>
      <c r="I54" s="11">
        <f>G54+H54</f>
        <v>229218</v>
      </c>
      <c r="J54" s="11">
        <f>I54/D54</f>
        <v>1219.2446808510638</v>
      </c>
      <c r="K54" s="11">
        <f>M54-E54-I54</f>
        <v>2191866</v>
      </c>
      <c r="L54" s="11">
        <f>K54/D54</f>
        <v>11658.86170212766</v>
      </c>
      <c r="M54" s="11">
        <v>2534113</v>
      </c>
      <c r="N54" s="11">
        <f>M54/D54</f>
        <v>13479.324468085106</v>
      </c>
    </row>
    <row r="55" spans="1:14">
      <c r="A55" s="4" t="s">
        <v>49</v>
      </c>
      <c r="B55" s="7" t="s">
        <v>336</v>
      </c>
      <c r="C55" s="7" t="s">
        <v>597</v>
      </c>
      <c r="D55" s="12">
        <v>110</v>
      </c>
      <c r="E55" s="11">
        <v>47633</v>
      </c>
      <c r="F55" s="11">
        <f>E55/D55</f>
        <v>433.0272727272727</v>
      </c>
      <c r="G55" s="11">
        <v>0</v>
      </c>
      <c r="H55" s="11">
        <v>0</v>
      </c>
      <c r="I55" s="11">
        <f>G55+H55</f>
        <v>0</v>
      </c>
      <c r="J55" s="11">
        <f>I55/D55</f>
        <v>0</v>
      </c>
      <c r="K55" s="11">
        <f>M55-E55-I55</f>
        <v>1504756</v>
      </c>
      <c r="L55" s="11">
        <f>K55/D55</f>
        <v>13679.6</v>
      </c>
      <c r="M55" s="11">
        <v>1552389</v>
      </c>
      <c r="N55" s="11">
        <f>M55/D55</f>
        <v>14112.627272727274</v>
      </c>
    </row>
    <row r="56" spans="1:14">
      <c r="A56" s="4" t="s">
        <v>50</v>
      </c>
      <c r="B56" s="7" t="s">
        <v>337</v>
      </c>
      <c r="C56" s="7" t="s">
        <v>598</v>
      </c>
      <c r="D56" s="12">
        <v>516.5</v>
      </c>
      <c r="E56" s="11">
        <v>5287</v>
      </c>
      <c r="F56" s="11">
        <f>E56/D56</f>
        <v>10.236205227492739</v>
      </c>
      <c r="G56" s="11">
        <v>407488</v>
      </c>
      <c r="H56" s="11">
        <v>0</v>
      </c>
      <c r="I56" s="11">
        <f>G56+H56</f>
        <v>407488</v>
      </c>
      <c r="J56" s="11">
        <f>I56/D56</f>
        <v>788.94094869312687</v>
      </c>
      <c r="K56" s="11">
        <f>M56-E56-I56</f>
        <v>5571034</v>
      </c>
      <c r="L56" s="11">
        <f>K56/D56</f>
        <v>10786.125847047435</v>
      </c>
      <c r="M56" s="11">
        <v>5983809</v>
      </c>
      <c r="N56" s="11">
        <f>M56/D56</f>
        <v>11585.303000968053</v>
      </c>
    </row>
    <row r="57" spans="1:14">
      <c r="A57" s="4" t="s">
        <v>51</v>
      </c>
      <c r="B57" s="7" t="s">
        <v>338</v>
      </c>
      <c r="C57" s="7" t="s">
        <v>598</v>
      </c>
      <c r="D57" s="12">
        <v>841.4</v>
      </c>
      <c r="E57" s="11">
        <v>1020693</v>
      </c>
      <c r="F57" s="11">
        <f>E57/D57</f>
        <v>1213.0888994532922</v>
      </c>
      <c r="G57" s="11">
        <v>0</v>
      </c>
      <c r="H57" s="11">
        <v>0</v>
      </c>
      <c r="I57" s="11">
        <f>G57+H57</f>
        <v>0</v>
      </c>
      <c r="J57" s="11">
        <f>I57/D57</f>
        <v>0</v>
      </c>
      <c r="K57" s="11">
        <f>M57-E57-I57</f>
        <v>10305800</v>
      </c>
      <c r="L57" s="11">
        <f>K57/D57</f>
        <v>12248.395531257429</v>
      </c>
      <c r="M57" s="11">
        <v>11326493</v>
      </c>
      <c r="N57" s="11">
        <f>M57/D57</f>
        <v>13461.484430710721</v>
      </c>
    </row>
    <row r="58" spans="1:14">
      <c r="A58" s="4" t="s">
        <v>52</v>
      </c>
      <c r="B58" s="7" t="s">
        <v>339</v>
      </c>
      <c r="C58" s="7" t="s">
        <v>598</v>
      </c>
      <c r="D58" s="12">
        <v>224.5</v>
      </c>
      <c r="E58" s="11">
        <v>140</v>
      </c>
      <c r="F58" s="11">
        <f>E58/D58</f>
        <v>0.62360801781737196</v>
      </c>
      <c r="G58" s="11">
        <v>0</v>
      </c>
      <c r="H58" s="11">
        <v>0</v>
      </c>
      <c r="I58" s="11">
        <f>G58+H58</f>
        <v>0</v>
      </c>
      <c r="J58" s="11">
        <f>I58/D58</f>
        <v>0</v>
      </c>
      <c r="K58" s="11">
        <f>M58-E58-I58</f>
        <v>2980642</v>
      </c>
      <c r="L58" s="11">
        <f>K58/D58</f>
        <v>13276.801781737193</v>
      </c>
      <c r="M58" s="11">
        <v>2980782</v>
      </c>
      <c r="N58" s="11">
        <f>M58/D58</f>
        <v>13277.425389755012</v>
      </c>
    </row>
    <row r="59" spans="1:14">
      <c r="A59" s="4" t="s">
        <v>53</v>
      </c>
      <c r="B59" s="7" t="s">
        <v>340</v>
      </c>
      <c r="C59" s="7" t="s">
        <v>599</v>
      </c>
      <c r="D59" s="12">
        <v>543.5</v>
      </c>
      <c r="E59" s="11">
        <v>36411</v>
      </c>
      <c r="F59" s="11">
        <f>E59/D59</f>
        <v>66.993560257589692</v>
      </c>
      <c r="G59" s="11">
        <v>348378</v>
      </c>
      <c r="H59" s="11">
        <v>0</v>
      </c>
      <c r="I59" s="11">
        <f>G59+H59</f>
        <v>348378</v>
      </c>
      <c r="J59" s="11">
        <f>I59/D59</f>
        <v>640.98988040478378</v>
      </c>
      <c r="K59" s="11">
        <f>M59-E59-I59</f>
        <v>6309353</v>
      </c>
      <c r="L59" s="11">
        <f>K59/D59</f>
        <v>11608.745170193191</v>
      </c>
      <c r="M59" s="11">
        <v>6694142</v>
      </c>
      <c r="N59" s="11">
        <f>M59/D59</f>
        <v>12316.728610855565</v>
      </c>
    </row>
    <row r="60" spans="1:14">
      <c r="A60" s="4" t="s">
        <v>54</v>
      </c>
      <c r="B60" s="7" t="s">
        <v>341</v>
      </c>
      <c r="C60" s="7" t="s">
        <v>599</v>
      </c>
      <c r="D60" s="12">
        <v>700</v>
      </c>
      <c r="E60" s="11">
        <v>104441</v>
      </c>
      <c r="F60" s="11">
        <f>E60/D60</f>
        <v>149.20142857142858</v>
      </c>
      <c r="G60" s="11">
        <v>0</v>
      </c>
      <c r="H60" s="11">
        <v>0</v>
      </c>
      <c r="I60" s="11">
        <f>G60+H60</f>
        <v>0</v>
      </c>
      <c r="J60" s="11">
        <f>I60/D60</f>
        <v>0</v>
      </c>
      <c r="K60" s="11">
        <f>M60-E60-I60</f>
        <v>8864454</v>
      </c>
      <c r="L60" s="11">
        <f>K60/D60</f>
        <v>12663.505714285715</v>
      </c>
      <c r="M60" s="11">
        <v>8968895</v>
      </c>
      <c r="N60" s="11">
        <f>M60/D60</f>
        <v>12812.707142857143</v>
      </c>
    </row>
    <row r="61" spans="1:14">
      <c r="A61" s="4" t="s">
        <v>55</v>
      </c>
      <c r="B61" s="7" t="s">
        <v>342</v>
      </c>
      <c r="C61" s="7" t="s">
        <v>599</v>
      </c>
      <c r="D61" s="12">
        <v>1008</v>
      </c>
      <c r="E61" s="11">
        <v>1275175</v>
      </c>
      <c r="F61" s="11">
        <f>E61/D61</f>
        <v>1265.0545634920634</v>
      </c>
      <c r="G61" s="11">
        <v>0</v>
      </c>
      <c r="H61" s="11">
        <v>0</v>
      </c>
      <c r="I61" s="11">
        <f>G61+H61</f>
        <v>0</v>
      </c>
      <c r="J61" s="11">
        <f>I61/D61</f>
        <v>0</v>
      </c>
      <c r="K61" s="11">
        <f>M61-E61-I61</f>
        <v>10401371</v>
      </c>
      <c r="L61" s="11">
        <f>K61/D61</f>
        <v>10318.820436507936</v>
      </c>
      <c r="M61" s="11">
        <v>11676546</v>
      </c>
      <c r="N61" s="11">
        <f>M61/D61</f>
        <v>11583.875</v>
      </c>
    </row>
    <row r="62" spans="1:14">
      <c r="A62" s="4" t="s">
        <v>56</v>
      </c>
      <c r="B62" s="7" t="s">
        <v>343</v>
      </c>
      <c r="C62" s="7" t="s">
        <v>599</v>
      </c>
      <c r="D62" s="12">
        <v>865</v>
      </c>
      <c r="E62" s="11">
        <v>949468</v>
      </c>
      <c r="F62" s="11">
        <f>E62/D62</f>
        <v>1097.6508670520232</v>
      </c>
      <c r="G62" s="11">
        <v>354074</v>
      </c>
      <c r="H62" s="11">
        <v>0</v>
      </c>
      <c r="I62" s="11">
        <f>G62+H62</f>
        <v>354074</v>
      </c>
      <c r="J62" s="11">
        <f>I62/D62</f>
        <v>409.33410404624277</v>
      </c>
      <c r="K62" s="11">
        <f>M62-E62-I62</f>
        <v>8047413</v>
      </c>
      <c r="L62" s="11">
        <f>K62/D62</f>
        <v>9303.3676300578027</v>
      </c>
      <c r="M62" s="11">
        <v>9350955</v>
      </c>
      <c r="N62" s="11">
        <f>M62/D62</f>
        <v>10810.35260115607</v>
      </c>
    </row>
    <row r="63" spans="1:14">
      <c r="A63" s="4" t="s">
        <v>57</v>
      </c>
      <c r="B63" s="7" t="s">
        <v>344</v>
      </c>
      <c r="C63" s="7" t="s">
        <v>599</v>
      </c>
      <c r="D63" s="12">
        <v>2620.5</v>
      </c>
      <c r="E63" s="11">
        <v>435128</v>
      </c>
      <c r="F63" s="11">
        <f>E63/D63</f>
        <v>166.04770082045411</v>
      </c>
      <c r="G63" s="11">
        <v>1999650</v>
      </c>
      <c r="H63" s="11">
        <v>0</v>
      </c>
      <c r="I63" s="11">
        <f>G63+H63</f>
        <v>1999650</v>
      </c>
      <c r="J63" s="11">
        <f>I63/D63</f>
        <v>763.0795649685175</v>
      </c>
      <c r="K63" s="11">
        <f>M63-E63-I63</f>
        <v>27109357</v>
      </c>
      <c r="L63" s="11">
        <f>K63/D63</f>
        <v>10345.108567067353</v>
      </c>
      <c r="M63" s="11">
        <v>29544135</v>
      </c>
      <c r="N63" s="11">
        <f>M63/D63</f>
        <v>11274.235832856326</v>
      </c>
    </row>
    <row r="64" spans="1:14">
      <c r="A64" s="4" t="s">
        <v>58</v>
      </c>
      <c r="B64" s="7" t="s">
        <v>345</v>
      </c>
      <c r="C64" s="7" t="s">
        <v>600</v>
      </c>
      <c r="D64" s="12">
        <v>437.3</v>
      </c>
      <c r="E64" s="11">
        <v>325039</v>
      </c>
      <c r="F64" s="11">
        <f>E64/D64</f>
        <v>743.28607363366109</v>
      </c>
      <c r="G64" s="11">
        <v>0</v>
      </c>
      <c r="H64" s="11">
        <v>0</v>
      </c>
      <c r="I64" s="11">
        <f>G64+H64</f>
        <v>0</v>
      </c>
      <c r="J64" s="11">
        <f>I64/D64</f>
        <v>0</v>
      </c>
      <c r="K64" s="11">
        <f>M64-E64-I64</f>
        <v>5760529</v>
      </c>
      <c r="L64" s="11">
        <f>K64/D64</f>
        <v>13172.945346444088</v>
      </c>
      <c r="M64" s="11">
        <v>6085568</v>
      </c>
      <c r="N64" s="11">
        <f>M64/D64</f>
        <v>13916.231420077749</v>
      </c>
    </row>
    <row r="65" spans="1:14">
      <c r="A65" s="4" t="s">
        <v>59</v>
      </c>
      <c r="B65" s="7" t="s">
        <v>346</v>
      </c>
      <c r="C65" s="7" t="s">
        <v>600</v>
      </c>
      <c r="D65" s="12">
        <v>520.79999999999995</v>
      </c>
      <c r="E65" s="11">
        <v>458081</v>
      </c>
      <c r="F65" s="11">
        <f>E65/D65</f>
        <v>879.57181259600623</v>
      </c>
      <c r="G65" s="11">
        <v>790319</v>
      </c>
      <c r="H65" s="11">
        <v>0</v>
      </c>
      <c r="I65" s="11">
        <f>G65+H65</f>
        <v>790319</v>
      </c>
      <c r="J65" s="11">
        <f>I65/D65</f>
        <v>1517.5096006144395</v>
      </c>
      <c r="K65" s="11">
        <f>M65-E65-I65</f>
        <v>5806771</v>
      </c>
      <c r="L65" s="11">
        <f>K65/D65</f>
        <v>11149.713901689709</v>
      </c>
      <c r="M65" s="11">
        <v>7055171</v>
      </c>
      <c r="N65" s="11">
        <f>M65/D65</f>
        <v>13546.795314900155</v>
      </c>
    </row>
    <row r="66" spans="1:14">
      <c r="A66" s="4" t="s">
        <v>60</v>
      </c>
      <c r="B66" s="7" t="s">
        <v>347</v>
      </c>
      <c r="C66" s="7" t="s">
        <v>600</v>
      </c>
      <c r="D66" s="12">
        <v>4308.6000000000004</v>
      </c>
      <c r="E66" s="11">
        <v>1674273</v>
      </c>
      <c r="F66" s="11">
        <f>E66/D66</f>
        <v>388.5886366801281</v>
      </c>
      <c r="G66" s="11">
        <v>3739043</v>
      </c>
      <c r="H66" s="11">
        <v>0</v>
      </c>
      <c r="I66" s="11">
        <f>G66+H66</f>
        <v>3739043</v>
      </c>
      <c r="J66" s="11">
        <f>I66/D66</f>
        <v>867.80926519054901</v>
      </c>
      <c r="K66" s="11">
        <f>M66-E66-I66</f>
        <v>53982821</v>
      </c>
      <c r="L66" s="11">
        <f>K66/D66</f>
        <v>12529.086246112425</v>
      </c>
      <c r="M66" s="11">
        <v>59396137</v>
      </c>
      <c r="N66" s="11">
        <f>M66/D66</f>
        <v>13785.484147983103</v>
      </c>
    </row>
    <row r="67" spans="1:14">
      <c r="A67" s="4" t="s">
        <v>61</v>
      </c>
      <c r="B67" s="7" t="s">
        <v>348</v>
      </c>
      <c r="C67" s="7" t="s">
        <v>601</v>
      </c>
      <c r="D67" s="12">
        <v>438.5</v>
      </c>
      <c r="E67" s="11">
        <v>803181</v>
      </c>
      <c r="F67" s="11">
        <f>E67/D67</f>
        <v>1831.6556442417332</v>
      </c>
      <c r="G67" s="11">
        <v>340375</v>
      </c>
      <c r="H67" s="11">
        <v>0</v>
      </c>
      <c r="I67" s="11">
        <f>G67+H67</f>
        <v>340375</v>
      </c>
      <c r="J67" s="11">
        <f>I67/D67</f>
        <v>776.22576966932729</v>
      </c>
      <c r="K67" s="11">
        <f>M67-E67-I67</f>
        <v>5241552</v>
      </c>
      <c r="L67" s="11">
        <f>K67/D67</f>
        <v>11953.368301026227</v>
      </c>
      <c r="M67" s="11">
        <v>6385108</v>
      </c>
      <c r="N67" s="11">
        <f>M67/D67</f>
        <v>14561.249714937287</v>
      </c>
    </row>
    <row r="68" spans="1:14">
      <c r="A68" s="4" t="s">
        <v>62</v>
      </c>
      <c r="B68" s="7" t="s">
        <v>349</v>
      </c>
      <c r="C68" s="7" t="s">
        <v>601</v>
      </c>
      <c r="D68" s="12">
        <v>217.7</v>
      </c>
      <c r="E68" s="11">
        <v>243622</v>
      </c>
      <c r="F68" s="11">
        <f>E68/D68</f>
        <v>1119.072117593018</v>
      </c>
      <c r="G68" s="11">
        <v>0</v>
      </c>
      <c r="H68" s="11">
        <v>0</v>
      </c>
      <c r="I68" s="11">
        <f>G68+H68</f>
        <v>0</v>
      </c>
      <c r="J68" s="11">
        <f>I68/D68</f>
        <v>0</v>
      </c>
      <c r="K68" s="11">
        <f>M68-E68-I68</f>
        <v>2975029</v>
      </c>
      <c r="L68" s="11">
        <f>K68/D68</f>
        <v>13665.728066146074</v>
      </c>
      <c r="M68" s="11">
        <v>3218651</v>
      </c>
      <c r="N68" s="11">
        <f>M68/D68</f>
        <v>14784.800183739091</v>
      </c>
    </row>
    <row r="69" spans="1:14">
      <c r="A69" s="4" t="s">
        <v>63</v>
      </c>
      <c r="B69" s="7" t="s">
        <v>350</v>
      </c>
      <c r="C69" s="7" t="s">
        <v>602</v>
      </c>
      <c r="D69" s="12">
        <v>336.5</v>
      </c>
      <c r="E69" s="11">
        <v>3032</v>
      </c>
      <c r="F69" s="11">
        <f>E69/D69</f>
        <v>9.0104011887072808</v>
      </c>
      <c r="G69" s="11">
        <v>187970</v>
      </c>
      <c r="H69" s="11">
        <v>0</v>
      </c>
      <c r="I69" s="11">
        <f>G69+H69</f>
        <v>187970</v>
      </c>
      <c r="J69" s="11">
        <f>I69/D69</f>
        <v>558.60326894502225</v>
      </c>
      <c r="K69" s="11">
        <f>M69-E69-I69</f>
        <v>4073485</v>
      </c>
      <c r="L69" s="11">
        <f>K69/D69</f>
        <v>12105.453194650818</v>
      </c>
      <c r="M69" s="11">
        <v>4264487</v>
      </c>
      <c r="N69" s="11">
        <f>M69/D69</f>
        <v>12673.066864784547</v>
      </c>
    </row>
    <row r="70" spans="1:14">
      <c r="A70" s="4" t="s">
        <v>64</v>
      </c>
      <c r="B70" s="7" t="s">
        <v>351</v>
      </c>
      <c r="C70" s="7" t="s">
        <v>602</v>
      </c>
      <c r="D70" s="12">
        <v>1266.4000000000001</v>
      </c>
      <c r="E70" s="11">
        <v>263545</v>
      </c>
      <c r="F70" s="11">
        <f>E70/D70</f>
        <v>208.10565382185723</v>
      </c>
      <c r="G70" s="11">
        <v>0</v>
      </c>
      <c r="H70" s="11">
        <v>0</v>
      </c>
      <c r="I70" s="11">
        <f>G70+H70</f>
        <v>0</v>
      </c>
      <c r="J70" s="11">
        <f>I70/D70</f>
        <v>0</v>
      </c>
      <c r="K70" s="11">
        <f>M70-E70-I70</f>
        <v>14692091</v>
      </c>
      <c r="L70" s="11">
        <f>K70/D70</f>
        <v>11601.461623499683</v>
      </c>
      <c r="M70" s="11">
        <v>14955636</v>
      </c>
      <c r="N70" s="11">
        <f>M70/D70</f>
        <v>11809.567277321541</v>
      </c>
    </row>
    <row r="71" spans="1:14">
      <c r="A71" s="4" t="s">
        <v>65</v>
      </c>
      <c r="B71" s="7" t="s">
        <v>352</v>
      </c>
      <c r="C71" s="7" t="s">
        <v>602</v>
      </c>
      <c r="D71" s="12">
        <v>541.5</v>
      </c>
      <c r="E71" s="11">
        <v>99448</v>
      </c>
      <c r="F71" s="11">
        <f>E71/D71</f>
        <v>183.65281625115421</v>
      </c>
      <c r="G71" s="11">
        <v>787577</v>
      </c>
      <c r="H71" s="11">
        <v>0</v>
      </c>
      <c r="I71" s="11">
        <f>G71+H71</f>
        <v>787577</v>
      </c>
      <c r="J71" s="11">
        <f>I71/D71</f>
        <v>1454.4358264081256</v>
      </c>
      <c r="K71" s="11">
        <f>M71-E71-I71</f>
        <v>5803731</v>
      </c>
      <c r="L71" s="11">
        <f>K71/D71</f>
        <v>10717.878116343491</v>
      </c>
      <c r="M71" s="11">
        <v>6690756</v>
      </c>
      <c r="N71" s="11">
        <f>M71/D71</f>
        <v>12355.966759002769</v>
      </c>
    </row>
    <row r="72" spans="1:14">
      <c r="A72" s="4" t="s">
        <v>66</v>
      </c>
      <c r="B72" s="7" t="s">
        <v>353</v>
      </c>
      <c r="C72" s="7" t="s">
        <v>603</v>
      </c>
      <c r="D72" s="12">
        <v>46256.4</v>
      </c>
      <c r="E72" s="11">
        <v>31293006</v>
      </c>
      <c r="F72" s="11">
        <f>E72/D72</f>
        <v>676.51192051262092</v>
      </c>
      <c r="G72" s="11">
        <v>44449773</v>
      </c>
      <c r="H72" s="11">
        <v>0</v>
      </c>
      <c r="I72" s="11">
        <f>G72+H72</f>
        <v>44449773</v>
      </c>
      <c r="J72" s="11">
        <f>I72/D72</f>
        <v>960.94319921135229</v>
      </c>
      <c r="K72" s="11">
        <f>M72-E72-I72</f>
        <v>528794910</v>
      </c>
      <c r="L72" s="11">
        <f>K72/D72</f>
        <v>11431.821542532492</v>
      </c>
      <c r="M72" s="11">
        <v>604537689</v>
      </c>
      <c r="N72" s="11">
        <f>M72/D72</f>
        <v>13069.276662256465</v>
      </c>
    </row>
    <row r="73" spans="1:14">
      <c r="A73" s="4" t="s">
        <v>67</v>
      </c>
      <c r="B73" s="7" t="s">
        <v>354</v>
      </c>
      <c r="C73" s="7" t="s">
        <v>603</v>
      </c>
      <c r="D73" s="12">
        <v>6200</v>
      </c>
      <c r="E73" s="11">
        <v>4693004</v>
      </c>
      <c r="F73" s="11">
        <f>E73/D73</f>
        <v>756.93612903225801</v>
      </c>
      <c r="G73" s="11">
        <v>3711295</v>
      </c>
      <c r="H73" s="11">
        <v>0</v>
      </c>
      <c r="I73" s="11">
        <f>G73+H73</f>
        <v>3711295</v>
      </c>
      <c r="J73" s="11">
        <f>I73/D73</f>
        <v>598.59596774193551</v>
      </c>
      <c r="K73" s="11">
        <f>M73-E73-I73</f>
        <v>56665493</v>
      </c>
      <c r="L73" s="11">
        <f>K73/D73</f>
        <v>9139.595645161291</v>
      </c>
      <c r="M73" s="11">
        <v>65069792</v>
      </c>
      <c r="N73" s="11">
        <f>M73/D73</f>
        <v>10495.127741935485</v>
      </c>
    </row>
    <row r="74" spans="1:14">
      <c r="A74" s="4" t="s">
        <v>68</v>
      </c>
      <c r="B74" s="7" t="s">
        <v>355</v>
      </c>
      <c r="C74" s="7" t="s">
        <v>603</v>
      </c>
      <c r="D74" s="12">
        <v>4978.6000000000004</v>
      </c>
      <c r="E74" s="11">
        <v>1987203</v>
      </c>
      <c r="F74" s="11">
        <f>E74/D74</f>
        <v>399.14895753826374</v>
      </c>
      <c r="G74" s="11">
        <v>4465218</v>
      </c>
      <c r="H74" s="11">
        <v>0</v>
      </c>
      <c r="I74" s="11">
        <f>G74+H74</f>
        <v>4465218</v>
      </c>
      <c r="J74" s="11">
        <f>I74/D74</f>
        <v>896.88225605591924</v>
      </c>
      <c r="K74" s="11">
        <f>M74-E74-I74</f>
        <v>45713885</v>
      </c>
      <c r="L74" s="11">
        <f>K74/D74</f>
        <v>9182.0762865062461</v>
      </c>
      <c r="M74" s="11">
        <v>52166306</v>
      </c>
      <c r="N74" s="11">
        <f>M74/D74</f>
        <v>10478.107500100428</v>
      </c>
    </row>
    <row r="75" spans="1:14">
      <c r="A75" s="4" t="s">
        <v>69</v>
      </c>
      <c r="B75" s="7" t="s">
        <v>356</v>
      </c>
      <c r="C75" s="7" t="s">
        <v>603</v>
      </c>
      <c r="D75" s="12">
        <v>2580.5</v>
      </c>
      <c r="E75" s="11">
        <v>658245</v>
      </c>
      <c r="F75" s="11">
        <f>E75/D75</f>
        <v>255.084285991087</v>
      </c>
      <c r="G75" s="11">
        <v>4901345</v>
      </c>
      <c r="H75" s="11">
        <v>0</v>
      </c>
      <c r="I75" s="11">
        <f>G75+H75</f>
        <v>4901345</v>
      </c>
      <c r="J75" s="11">
        <f>I75/D75</f>
        <v>1899.3780275140477</v>
      </c>
      <c r="K75" s="11">
        <f>M75-E75-I75</f>
        <v>21534343</v>
      </c>
      <c r="L75" s="11">
        <f>K75/D75</f>
        <v>8345.0273202867666</v>
      </c>
      <c r="M75" s="11">
        <v>27093933</v>
      </c>
      <c r="N75" s="11">
        <f>M75/D75</f>
        <v>10499.4896337919</v>
      </c>
    </row>
    <row r="76" spans="1:14">
      <c r="A76" s="4" t="s">
        <v>70</v>
      </c>
      <c r="B76" s="7" t="s">
        <v>357</v>
      </c>
      <c r="C76" s="7" t="s">
        <v>603</v>
      </c>
      <c r="D76" s="12">
        <v>1814.9</v>
      </c>
      <c r="E76" s="11">
        <v>603834</v>
      </c>
      <c r="F76" s="11">
        <f>E76/D76</f>
        <v>332.70924017852224</v>
      </c>
      <c r="G76" s="11">
        <v>1577705</v>
      </c>
      <c r="H76" s="11">
        <v>0</v>
      </c>
      <c r="I76" s="11">
        <f>G76+H76</f>
        <v>1577705</v>
      </c>
      <c r="J76" s="11">
        <f>I76/D76</f>
        <v>869.30684886219626</v>
      </c>
      <c r="K76" s="11">
        <f>M76-E76-I76</f>
        <v>16038486</v>
      </c>
      <c r="L76" s="11">
        <f>K76/D76</f>
        <v>8837.1182985288433</v>
      </c>
      <c r="M76" s="11">
        <v>18220025</v>
      </c>
      <c r="N76" s="11">
        <f>M76/D76</f>
        <v>10039.134387569562</v>
      </c>
    </row>
    <row r="77" spans="1:14">
      <c r="A77" s="4" t="s">
        <v>71</v>
      </c>
      <c r="B77" s="7" t="s">
        <v>358</v>
      </c>
      <c r="C77" s="7" t="s">
        <v>603</v>
      </c>
      <c r="D77" s="12">
        <v>1237.0999999999999</v>
      </c>
      <c r="E77" s="11">
        <v>858342</v>
      </c>
      <c r="F77" s="11">
        <f>E77/D77</f>
        <v>693.83396653463751</v>
      </c>
      <c r="G77" s="11">
        <v>1123869</v>
      </c>
      <c r="H77" s="11">
        <v>0</v>
      </c>
      <c r="I77" s="11">
        <f>G77+H77</f>
        <v>1123869</v>
      </c>
      <c r="J77" s="11">
        <f>I77/D77</f>
        <v>908.47061676501505</v>
      </c>
      <c r="K77" s="11">
        <f>M77-E77-I77</f>
        <v>11404018</v>
      </c>
      <c r="L77" s="11">
        <f>K77/D77</f>
        <v>9218.347748767279</v>
      </c>
      <c r="M77" s="11">
        <v>13386229</v>
      </c>
      <c r="N77" s="11">
        <f>M77/D77</f>
        <v>10820.652332066931</v>
      </c>
    </row>
    <row r="78" spans="1:14">
      <c r="A78" s="4" t="s">
        <v>72</v>
      </c>
      <c r="B78" s="7" t="s">
        <v>359</v>
      </c>
      <c r="C78" s="7" t="s">
        <v>603</v>
      </c>
      <c r="D78" s="12">
        <v>4917.7</v>
      </c>
      <c r="E78" s="11">
        <v>3477254</v>
      </c>
      <c r="F78" s="11">
        <f>E78/D78</f>
        <v>707.08949305569683</v>
      </c>
      <c r="G78" s="11">
        <v>12693150</v>
      </c>
      <c r="H78" s="11">
        <v>0</v>
      </c>
      <c r="I78" s="11">
        <f>G78+H78</f>
        <v>12693150</v>
      </c>
      <c r="J78" s="11">
        <f>I78/D78</f>
        <v>2581.1151554588528</v>
      </c>
      <c r="K78" s="11">
        <f>M78-E78-I78</f>
        <v>42217641</v>
      </c>
      <c r="L78" s="11">
        <f>K78/D78</f>
        <v>8584.8345771397198</v>
      </c>
      <c r="M78" s="11">
        <v>58388045</v>
      </c>
      <c r="N78" s="11">
        <f>M78/D78</f>
        <v>11873.039225654269</v>
      </c>
    </row>
    <row r="79" spans="1:14">
      <c r="A79" s="4" t="s">
        <v>73</v>
      </c>
      <c r="B79" s="7" t="s">
        <v>360</v>
      </c>
      <c r="C79" s="7" t="s">
        <v>603</v>
      </c>
      <c r="D79" s="12">
        <v>6393.8</v>
      </c>
      <c r="E79" s="11">
        <v>6030184</v>
      </c>
      <c r="F79" s="11">
        <f>E79/D79</f>
        <v>943.12990709750068</v>
      </c>
      <c r="G79" s="11">
        <v>0</v>
      </c>
      <c r="H79" s="11">
        <v>7494635</v>
      </c>
      <c r="I79" s="11">
        <f>G79+H79</f>
        <v>7494635</v>
      </c>
      <c r="J79" s="11">
        <f>I79/D79</f>
        <v>1172.1722606274827</v>
      </c>
      <c r="K79" s="11">
        <f>M79-E79-I79</f>
        <v>52385232</v>
      </c>
      <c r="L79" s="11">
        <f>K79/D79</f>
        <v>8193.1295942944726</v>
      </c>
      <c r="M79" s="11">
        <v>65910051</v>
      </c>
      <c r="N79" s="11">
        <f>M79/D79</f>
        <v>10308.431762019456</v>
      </c>
    </row>
    <row r="80" spans="1:14">
      <c r="A80" s="4" t="s">
        <v>74</v>
      </c>
      <c r="B80" s="7" t="s">
        <v>361</v>
      </c>
      <c r="C80" s="7" t="s">
        <v>603</v>
      </c>
      <c r="D80" s="12">
        <v>1918</v>
      </c>
      <c r="E80" s="11">
        <v>711256</v>
      </c>
      <c r="F80" s="11">
        <f>E80/D80</f>
        <v>370.83211678832117</v>
      </c>
      <c r="G80" s="11">
        <v>2549196</v>
      </c>
      <c r="H80" s="11">
        <v>0</v>
      </c>
      <c r="I80" s="11">
        <f>G80+H80</f>
        <v>2549196</v>
      </c>
      <c r="J80" s="11">
        <f>I80/D80</f>
        <v>1329.0907194994786</v>
      </c>
      <c r="K80" s="11">
        <f>M80-E80-I80</f>
        <v>15716954</v>
      </c>
      <c r="L80" s="11">
        <f>K80/D80</f>
        <v>8194.4494264859222</v>
      </c>
      <c r="M80" s="11">
        <v>18977406</v>
      </c>
      <c r="N80" s="11">
        <f>M80/D80</f>
        <v>9894.3722627737225</v>
      </c>
    </row>
    <row r="81" spans="1:14">
      <c r="A81" s="4" t="s">
        <v>75</v>
      </c>
      <c r="B81" s="7" t="s">
        <v>362</v>
      </c>
      <c r="C81" s="7" t="s">
        <v>603</v>
      </c>
      <c r="D81" s="12">
        <v>765.4</v>
      </c>
      <c r="E81" s="11">
        <v>364732</v>
      </c>
      <c r="F81" s="11">
        <f>E81/D81</f>
        <v>476.52469297099555</v>
      </c>
      <c r="G81" s="11">
        <v>646110</v>
      </c>
      <c r="H81" s="11">
        <v>0</v>
      </c>
      <c r="I81" s="11">
        <f>G81+H81</f>
        <v>646110</v>
      </c>
      <c r="J81" s="11">
        <f>I81/D81</f>
        <v>844.14685131957151</v>
      </c>
      <c r="K81" s="11">
        <f>M81-E81-I81</f>
        <v>7567217</v>
      </c>
      <c r="L81" s="11">
        <f>K81/D81</f>
        <v>9886.6174549255302</v>
      </c>
      <c r="M81" s="11">
        <v>8578059</v>
      </c>
      <c r="N81" s="11">
        <f>M81/D81</f>
        <v>11207.288999216096</v>
      </c>
    </row>
    <row r="82" spans="1:14">
      <c r="A82" s="4" t="s">
        <v>76</v>
      </c>
      <c r="B82" s="7" t="s">
        <v>363</v>
      </c>
      <c r="C82" s="7" t="s">
        <v>604</v>
      </c>
      <c r="D82" s="12">
        <v>145</v>
      </c>
      <c r="E82" s="11">
        <v>257847</v>
      </c>
      <c r="F82" s="11">
        <f>E82/D82</f>
        <v>1778.2551724137932</v>
      </c>
      <c r="G82" s="11">
        <v>0</v>
      </c>
      <c r="H82" s="11">
        <v>0</v>
      </c>
      <c r="I82" s="11">
        <f>G82+H82</f>
        <v>0</v>
      </c>
      <c r="J82" s="11">
        <f>I82/D82</f>
        <v>0</v>
      </c>
      <c r="K82" s="11">
        <f>M82-E82-I82</f>
        <v>2343061</v>
      </c>
      <c r="L82" s="11">
        <f>K82/D82</f>
        <v>16159.041379310345</v>
      </c>
      <c r="M82" s="11">
        <v>2600908</v>
      </c>
      <c r="N82" s="11">
        <f>M82/D82</f>
        <v>17937.296551724139</v>
      </c>
    </row>
    <row r="83" spans="1:14">
      <c r="A83" s="4" t="s">
        <v>77</v>
      </c>
      <c r="B83" s="7" t="s">
        <v>364</v>
      </c>
      <c r="C83" s="7" t="s">
        <v>604</v>
      </c>
      <c r="D83" s="12">
        <v>368.9</v>
      </c>
      <c r="E83" s="11">
        <v>833018</v>
      </c>
      <c r="F83" s="11">
        <f>E83/D83</f>
        <v>2258.1133098400651</v>
      </c>
      <c r="G83" s="11">
        <v>259070</v>
      </c>
      <c r="H83" s="11">
        <v>0</v>
      </c>
      <c r="I83" s="11">
        <f>G83+H83</f>
        <v>259070</v>
      </c>
      <c r="J83" s="11">
        <f>I83/D83</f>
        <v>702.27703984819743</v>
      </c>
      <c r="K83" s="11">
        <f>M83-E83-I83</f>
        <v>4271941</v>
      </c>
      <c r="L83" s="11">
        <f>K83/D83</f>
        <v>11580.2141501762</v>
      </c>
      <c r="M83" s="11">
        <v>5364029</v>
      </c>
      <c r="N83" s="11">
        <f>M83/D83</f>
        <v>14540.604499864463</v>
      </c>
    </row>
    <row r="84" spans="1:14">
      <c r="A84" s="4" t="s">
        <v>78</v>
      </c>
      <c r="B84" s="7" t="s">
        <v>365</v>
      </c>
      <c r="C84" s="7" t="s">
        <v>604</v>
      </c>
      <c r="D84" s="12">
        <v>279.10000000000002</v>
      </c>
      <c r="E84" s="11">
        <v>394747</v>
      </c>
      <c r="F84" s="11">
        <f>E84/D84</f>
        <v>1414.3568613400214</v>
      </c>
      <c r="G84" s="11">
        <v>165101</v>
      </c>
      <c r="H84" s="11">
        <v>0</v>
      </c>
      <c r="I84" s="11">
        <f>G84+H84</f>
        <v>165101</v>
      </c>
      <c r="J84" s="11">
        <f>I84/D84</f>
        <v>591.54783231816543</v>
      </c>
      <c r="K84" s="11">
        <f>M84-E84-I84</f>
        <v>3419469</v>
      </c>
      <c r="L84" s="11">
        <f>K84/D84</f>
        <v>12251.769974919383</v>
      </c>
      <c r="M84" s="11">
        <v>3979317</v>
      </c>
      <c r="N84" s="11">
        <f>M84/D84</f>
        <v>14257.674668577569</v>
      </c>
    </row>
    <row r="85" spans="1:14">
      <c r="A85" s="4" t="s">
        <v>79</v>
      </c>
      <c r="B85" s="7" t="s">
        <v>366</v>
      </c>
      <c r="C85" s="7" t="s">
        <v>605</v>
      </c>
      <c r="D85" s="12">
        <v>378.3</v>
      </c>
      <c r="E85" s="11">
        <v>30245</v>
      </c>
      <c r="F85" s="11">
        <f>E85/D85</f>
        <v>79.949775310600046</v>
      </c>
      <c r="G85" s="11">
        <v>0</v>
      </c>
      <c r="H85" s="11">
        <v>0</v>
      </c>
      <c r="I85" s="11">
        <f>G85+H85</f>
        <v>0</v>
      </c>
      <c r="J85" s="11">
        <f>I85/D85</f>
        <v>0</v>
      </c>
      <c r="K85" s="11">
        <f>M85-E85-I85</f>
        <v>4527012</v>
      </c>
      <c r="L85" s="11">
        <f>K85/D85</f>
        <v>11966.724821570182</v>
      </c>
      <c r="M85" s="11">
        <v>4557257</v>
      </c>
      <c r="N85" s="11">
        <f>M85/D85</f>
        <v>12046.674596880783</v>
      </c>
    </row>
    <row r="86" spans="1:14">
      <c r="A86" s="4" t="s">
        <v>80</v>
      </c>
      <c r="B86" s="7" t="s">
        <v>367</v>
      </c>
      <c r="C86" s="7" t="s">
        <v>605</v>
      </c>
      <c r="D86" s="12">
        <v>725.8</v>
      </c>
      <c r="E86" s="11">
        <v>550696</v>
      </c>
      <c r="F86" s="11">
        <f>E86/D86</f>
        <v>758.74345549738223</v>
      </c>
      <c r="G86" s="11">
        <v>0</v>
      </c>
      <c r="H86" s="11">
        <v>0</v>
      </c>
      <c r="I86" s="11">
        <f>G86+H86</f>
        <v>0</v>
      </c>
      <c r="J86" s="11">
        <f>I86/D86</f>
        <v>0</v>
      </c>
      <c r="K86" s="11">
        <f>M86-E86-I86</f>
        <v>12921021</v>
      </c>
      <c r="L86" s="11">
        <f>K86/D86</f>
        <v>17802.453844034171</v>
      </c>
      <c r="M86" s="11">
        <v>13471717</v>
      </c>
      <c r="N86" s="11">
        <f>M86/D86</f>
        <v>18561.197299531552</v>
      </c>
    </row>
    <row r="87" spans="1:14">
      <c r="A87" s="4" t="s">
        <v>81</v>
      </c>
      <c r="B87" s="7" t="s">
        <v>368</v>
      </c>
      <c r="C87" s="7" t="s">
        <v>406</v>
      </c>
      <c r="D87" s="12">
        <v>403</v>
      </c>
      <c r="E87" s="11">
        <v>334231</v>
      </c>
      <c r="F87" s="11">
        <f>E87/D87</f>
        <v>829.35732009925562</v>
      </c>
      <c r="G87" s="11">
        <v>0</v>
      </c>
      <c r="H87" s="11">
        <v>0</v>
      </c>
      <c r="I87" s="11">
        <f>G87+H87</f>
        <v>0</v>
      </c>
      <c r="J87" s="11">
        <f>I87/D87</f>
        <v>0</v>
      </c>
      <c r="K87" s="11">
        <f>M87-E87-I87</f>
        <v>4540562</v>
      </c>
      <c r="L87" s="11">
        <f>K87/D87</f>
        <v>11266.903225806451</v>
      </c>
      <c r="M87" s="11">
        <v>4874793</v>
      </c>
      <c r="N87" s="11">
        <f>M87/D87</f>
        <v>12096.260545905707</v>
      </c>
    </row>
    <row r="88" spans="1:14">
      <c r="A88" s="4" t="s">
        <v>82</v>
      </c>
      <c r="B88" s="7" t="s">
        <v>369</v>
      </c>
      <c r="C88" s="7" t="s">
        <v>406</v>
      </c>
      <c r="D88" s="12">
        <v>77.8</v>
      </c>
      <c r="E88" s="11">
        <v>203536</v>
      </c>
      <c r="F88" s="11">
        <f>E88/D88</f>
        <v>2616.1439588688945</v>
      </c>
      <c r="G88" s="11">
        <v>0</v>
      </c>
      <c r="H88" s="11">
        <v>0</v>
      </c>
      <c r="I88" s="11">
        <f>G88+H88</f>
        <v>0</v>
      </c>
      <c r="J88" s="11">
        <f>I88/D88</f>
        <v>0</v>
      </c>
      <c r="K88" s="11">
        <f>M88-E88-I88</f>
        <v>1299430</v>
      </c>
      <c r="L88" s="11">
        <f>K88/D88</f>
        <v>16702.185089974293</v>
      </c>
      <c r="M88" s="11">
        <v>1502966</v>
      </c>
      <c r="N88" s="11">
        <f>M88/D88</f>
        <v>19318.329048843189</v>
      </c>
    </row>
    <row r="89" spans="1:14">
      <c r="A89" s="4" t="s">
        <v>83</v>
      </c>
      <c r="B89" s="7" t="s">
        <v>370</v>
      </c>
      <c r="C89" s="7" t="s">
        <v>606</v>
      </c>
      <c r="D89" s="12">
        <v>362.3</v>
      </c>
      <c r="E89" s="11">
        <v>1431787</v>
      </c>
      <c r="F89" s="11">
        <f>E89/D89</f>
        <v>3951.9376207562791</v>
      </c>
      <c r="G89" s="11">
        <v>0</v>
      </c>
      <c r="H89" s="11">
        <v>0</v>
      </c>
      <c r="I89" s="11">
        <f>G89+H89</f>
        <v>0</v>
      </c>
      <c r="J89" s="11">
        <f>I89/D89</f>
        <v>0</v>
      </c>
      <c r="K89" s="11">
        <f>M89-E89-I89</f>
        <v>4239471</v>
      </c>
      <c r="L89" s="11">
        <f>K89/D89</f>
        <v>11701.548440518907</v>
      </c>
      <c r="M89" s="11">
        <v>5671258</v>
      </c>
      <c r="N89" s="11">
        <f>M89/D89</f>
        <v>15653.486061275185</v>
      </c>
    </row>
    <row r="90" spans="1:14">
      <c r="A90" s="4" t="s">
        <v>84</v>
      </c>
      <c r="B90" s="7" t="s">
        <v>371</v>
      </c>
      <c r="C90" s="7" t="s">
        <v>607</v>
      </c>
      <c r="D90" s="12">
        <v>308</v>
      </c>
      <c r="E90" s="11">
        <v>36148</v>
      </c>
      <c r="F90" s="11">
        <f>E90/D90</f>
        <v>117.36363636363636</v>
      </c>
      <c r="G90" s="11">
        <v>0</v>
      </c>
      <c r="H90" s="11">
        <v>0</v>
      </c>
      <c r="I90" s="11">
        <f>G90+H90</f>
        <v>0</v>
      </c>
      <c r="J90" s="11">
        <f>I90/D90</f>
        <v>0</v>
      </c>
      <c r="K90" s="11">
        <f>M90-E90-I90</f>
        <v>6518728</v>
      </c>
      <c r="L90" s="11">
        <f>K90/D90</f>
        <v>21164.7012987013</v>
      </c>
      <c r="M90" s="11">
        <v>6554876</v>
      </c>
      <c r="N90" s="11">
        <f>M90/D90</f>
        <v>21282.064935064936</v>
      </c>
    </row>
    <row r="91" spans="1:14">
      <c r="A91" s="4" t="s">
        <v>85</v>
      </c>
      <c r="B91" s="7" t="s">
        <v>372</v>
      </c>
      <c r="C91" s="7" t="s">
        <v>607</v>
      </c>
      <c r="D91" s="12">
        <v>181.5</v>
      </c>
      <c r="E91" s="11">
        <v>0</v>
      </c>
      <c r="F91" s="11">
        <f>E91/D91</f>
        <v>0</v>
      </c>
      <c r="G91" s="11">
        <v>142493</v>
      </c>
      <c r="H91" s="11">
        <v>0</v>
      </c>
      <c r="I91" s="11">
        <f>G91+H91</f>
        <v>142493</v>
      </c>
      <c r="J91" s="11">
        <f>I91/D91</f>
        <v>785.08539944903578</v>
      </c>
      <c r="K91" s="11">
        <f>M91-E91-I91</f>
        <v>2371398</v>
      </c>
      <c r="L91" s="11">
        <f>K91/D91</f>
        <v>13065.553719008265</v>
      </c>
      <c r="M91" s="11">
        <v>2513891</v>
      </c>
      <c r="N91" s="11">
        <f>M91/D91</f>
        <v>13850.6391184573</v>
      </c>
    </row>
    <row r="92" spans="1:14">
      <c r="A92" s="4" t="s">
        <v>86</v>
      </c>
      <c r="B92" s="7" t="s">
        <v>373</v>
      </c>
      <c r="C92" s="7" t="s">
        <v>608</v>
      </c>
      <c r="D92" s="12">
        <v>387.5</v>
      </c>
      <c r="E92" s="11">
        <v>270000</v>
      </c>
      <c r="F92" s="11">
        <f>E92/D92</f>
        <v>696.77419354838707</v>
      </c>
      <c r="G92" s="11">
        <v>207660</v>
      </c>
      <c r="H92" s="11">
        <v>0</v>
      </c>
      <c r="I92" s="11">
        <f>G92+H92</f>
        <v>207660</v>
      </c>
      <c r="J92" s="11">
        <f>I92/D92</f>
        <v>535.89677419354837</v>
      </c>
      <c r="K92" s="11">
        <f>M92-E92-I92</f>
        <v>4470335</v>
      </c>
      <c r="L92" s="11">
        <f>K92/D92</f>
        <v>11536.348387096774</v>
      </c>
      <c r="M92" s="11">
        <v>4947995</v>
      </c>
      <c r="N92" s="11">
        <f>M92/D92</f>
        <v>12769.019354838711</v>
      </c>
    </row>
    <row r="93" spans="1:14">
      <c r="A93" s="4" t="s">
        <v>87</v>
      </c>
      <c r="B93" s="7" t="s">
        <v>374</v>
      </c>
      <c r="C93" s="7" t="s">
        <v>609</v>
      </c>
      <c r="D93" s="12">
        <v>134.69999999999999</v>
      </c>
      <c r="E93" s="11">
        <v>17593</v>
      </c>
      <c r="F93" s="11">
        <f>E93/D93</f>
        <v>130.60876020786935</v>
      </c>
      <c r="G93" s="11">
        <v>0</v>
      </c>
      <c r="H93" s="11">
        <v>0</v>
      </c>
      <c r="I93" s="11">
        <f>G93+H93</f>
        <v>0</v>
      </c>
      <c r="J93" s="11">
        <f>I93/D93</f>
        <v>0</v>
      </c>
      <c r="K93" s="11">
        <f>M93-E93-I93</f>
        <v>1763589</v>
      </c>
      <c r="L93" s="11">
        <f>K93/D93</f>
        <v>13092.717149220491</v>
      </c>
      <c r="M93" s="11">
        <v>1781182</v>
      </c>
      <c r="N93" s="11">
        <f>M93/D93</f>
        <v>13223.32590942836</v>
      </c>
    </row>
    <row r="94" spans="1:14">
      <c r="A94" s="4" t="s">
        <v>88</v>
      </c>
      <c r="B94" s="7" t="s">
        <v>375</v>
      </c>
      <c r="C94" s="7" t="s">
        <v>609</v>
      </c>
      <c r="D94" s="12">
        <v>345</v>
      </c>
      <c r="E94" s="11">
        <v>374933</v>
      </c>
      <c r="F94" s="11">
        <f>E94/D94</f>
        <v>1086.7623188405796</v>
      </c>
      <c r="G94" s="11">
        <v>0</v>
      </c>
      <c r="H94" s="11">
        <v>0</v>
      </c>
      <c r="I94" s="11">
        <f>G94+H94</f>
        <v>0</v>
      </c>
      <c r="J94" s="11">
        <f>I94/D94</f>
        <v>0</v>
      </c>
      <c r="K94" s="11">
        <f>M94-E94-I94</f>
        <v>4466716</v>
      </c>
      <c r="L94" s="11">
        <f>K94/D94</f>
        <v>12947.002898550725</v>
      </c>
      <c r="M94" s="11">
        <v>4841649</v>
      </c>
      <c r="N94" s="11">
        <f>M94/D94</f>
        <v>14033.765217391305</v>
      </c>
    </row>
    <row r="95" spans="1:14">
      <c r="A95" s="4" t="s">
        <v>89</v>
      </c>
      <c r="B95" s="7" t="s">
        <v>376</v>
      </c>
      <c r="C95" s="7" t="s">
        <v>610</v>
      </c>
      <c r="D95" s="12">
        <v>643</v>
      </c>
      <c r="E95" s="11">
        <v>0</v>
      </c>
      <c r="F95" s="11">
        <f>E95/D95</f>
        <v>0</v>
      </c>
      <c r="G95" s="11">
        <v>0</v>
      </c>
      <c r="H95" s="11">
        <v>0</v>
      </c>
      <c r="I95" s="11">
        <f>G95+H95</f>
        <v>0</v>
      </c>
      <c r="J95" s="11">
        <f>I95/D95</f>
        <v>0</v>
      </c>
      <c r="K95" s="11">
        <f>M95-E95-I95</f>
        <v>7965924</v>
      </c>
      <c r="L95" s="11">
        <f>K95/D95</f>
        <v>12388.684292379472</v>
      </c>
      <c r="M95" s="11">
        <v>7965924</v>
      </c>
      <c r="N95" s="11">
        <f>M95/D95</f>
        <v>12388.684292379472</v>
      </c>
    </row>
    <row r="96" spans="1:14">
      <c r="A96" s="4" t="s">
        <v>90</v>
      </c>
      <c r="B96" s="7" t="s">
        <v>377</v>
      </c>
      <c r="C96" s="7" t="s">
        <v>610</v>
      </c>
      <c r="D96" s="12">
        <v>550.9</v>
      </c>
      <c r="E96" s="11">
        <v>141674</v>
      </c>
      <c r="F96" s="11">
        <f>E96/D96</f>
        <v>257.16827010346708</v>
      </c>
      <c r="G96" s="11">
        <v>272959</v>
      </c>
      <c r="H96" s="11">
        <v>0</v>
      </c>
      <c r="I96" s="11">
        <f>G96+H96</f>
        <v>272959</v>
      </c>
      <c r="J96" s="11">
        <f>I96/D96</f>
        <v>495.47830822290797</v>
      </c>
      <c r="K96" s="11">
        <f>M96-E96-I96</f>
        <v>6404726</v>
      </c>
      <c r="L96" s="11">
        <f>K96/D96</f>
        <v>11625.932111090942</v>
      </c>
      <c r="M96" s="11">
        <v>6819359</v>
      </c>
      <c r="N96" s="11">
        <f>M96/D96</f>
        <v>12378.578689417318</v>
      </c>
    </row>
    <row r="97" spans="1:14">
      <c r="A97" s="4" t="s">
        <v>91</v>
      </c>
      <c r="B97" s="7" t="s">
        <v>378</v>
      </c>
      <c r="C97" s="7" t="s">
        <v>610</v>
      </c>
      <c r="D97" s="12">
        <v>807.1</v>
      </c>
      <c r="E97" s="11">
        <v>388906</v>
      </c>
      <c r="F97" s="11">
        <f>E97/D97</f>
        <v>481.85602775368602</v>
      </c>
      <c r="G97" s="11">
        <v>759883</v>
      </c>
      <c r="H97" s="11">
        <v>0</v>
      </c>
      <c r="I97" s="11">
        <f>G97+H97</f>
        <v>759883</v>
      </c>
      <c r="J97" s="11">
        <f>I97/D97</f>
        <v>941.49795564366252</v>
      </c>
      <c r="K97" s="11">
        <f>M97-E97-I97</f>
        <v>8331001</v>
      </c>
      <c r="L97" s="11">
        <f>K97/D97</f>
        <v>10322.142237640935</v>
      </c>
      <c r="M97" s="11">
        <v>9479790</v>
      </c>
      <c r="N97" s="11">
        <f>M97/D97</f>
        <v>11745.496221038286</v>
      </c>
    </row>
    <row r="98" spans="1:14">
      <c r="A98" s="4" t="s">
        <v>92</v>
      </c>
      <c r="B98" s="7" t="s">
        <v>379</v>
      </c>
      <c r="C98" s="7" t="s">
        <v>610</v>
      </c>
      <c r="D98" s="12">
        <v>2420.1999999999998</v>
      </c>
      <c r="E98" s="11">
        <v>761639</v>
      </c>
      <c r="F98" s="11">
        <f>E98/D98</f>
        <v>314.70085116932489</v>
      </c>
      <c r="G98" s="11">
        <v>2609402</v>
      </c>
      <c r="H98" s="11">
        <v>0</v>
      </c>
      <c r="I98" s="11">
        <f>G98+H98</f>
        <v>2609402</v>
      </c>
      <c r="J98" s="11">
        <f>I98/D98</f>
        <v>1078.176183786464</v>
      </c>
      <c r="K98" s="11">
        <f>M98-E98-I98</f>
        <v>23732302</v>
      </c>
      <c r="L98" s="11">
        <f>K98/D98</f>
        <v>9805.9259565325192</v>
      </c>
      <c r="M98" s="11">
        <v>27103343</v>
      </c>
      <c r="N98" s="11">
        <f>M98/D98</f>
        <v>11198.802991488308</v>
      </c>
    </row>
    <row r="99" spans="1:14">
      <c r="A99" s="4" t="s">
        <v>93</v>
      </c>
      <c r="B99" s="7" t="s">
        <v>380</v>
      </c>
      <c r="C99" s="7" t="s">
        <v>611</v>
      </c>
      <c r="D99" s="12">
        <v>71.5</v>
      </c>
      <c r="E99" s="11">
        <v>67322</v>
      </c>
      <c r="F99" s="11">
        <f>E99/D99</f>
        <v>941.5664335664336</v>
      </c>
      <c r="G99" s="11">
        <v>0</v>
      </c>
      <c r="H99" s="11">
        <v>0</v>
      </c>
      <c r="I99" s="11">
        <f>G99+H99</f>
        <v>0</v>
      </c>
      <c r="J99" s="11">
        <f>I99/D99</f>
        <v>0</v>
      </c>
      <c r="K99" s="11">
        <f>M99-E99-I99</f>
        <v>1078599</v>
      </c>
      <c r="L99" s="11">
        <f>K99/D99</f>
        <v>15085.300699300698</v>
      </c>
      <c r="M99" s="11">
        <v>1145921</v>
      </c>
      <c r="N99" s="11">
        <f>M99/D99</f>
        <v>16026.867132867133</v>
      </c>
    </row>
    <row r="100" spans="1:14">
      <c r="A100" s="4" t="s">
        <v>94</v>
      </c>
      <c r="B100" s="7" t="s">
        <v>381</v>
      </c>
      <c r="C100" s="7" t="s">
        <v>611</v>
      </c>
      <c r="D100" s="12">
        <v>104</v>
      </c>
      <c r="E100" s="11">
        <v>77250</v>
      </c>
      <c r="F100" s="11">
        <f>E100/D100</f>
        <v>742.78846153846155</v>
      </c>
      <c r="G100" s="11">
        <v>0</v>
      </c>
      <c r="H100" s="11">
        <v>0</v>
      </c>
      <c r="I100" s="11">
        <f>G100+H100</f>
        <v>0</v>
      </c>
      <c r="J100" s="11">
        <f>I100/D100</f>
        <v>0</v>
      </c>
      <c r="K100" s="11">
        <f>M100-E100-I100</f>
        <v>1754461</v>
      </c>
      <c r="L100" s="11">
        <f>K100/D100</f>
        <v>16869.817307692309</v>
      </c>
      <c r="M100" s="11">
        <v>1831711</v>
      </c>
      <c r="N100" s="11">
        <f>M100/D100</f>
        <v>17612.60576923077</v>
      </c>
    </row>
    <row r="101" spans="1:14">
      <c r="A101" s="4" t="s">
        <v>95</v>
      </c>
      <c r="B101" s="7" t="s">
        <v>382</v>
      </c>
      <c r="C101" s="7" t="s">
        <v>611</v>
      </c>
      <c r="D101" s="12">
        <v>266</v>
      </c>
      <c r="E101" s="11">
        <v>280862</v>
      </c>
      <c r="F101" s="11">
        <f>E101/D101</f>
        <v>1055.8721804511279</v>
      </c>
      <c r="G101" s="11">
        <v>0</v>
      </c>
      <c r="H101" s="11">
        <v>0</v>
      </c>
      <c r="I101" s="11">
        <f>G101+H101</f>
        <v>0</v>
      </c>
      <c r="J101" s="11">
        <f>I101/D101</f>
        <v>0</v>
      </c>
      <c r="K101" s="11">
        <f>M101-E101-I101</f>
        <v>3371343</v>
      </c>
      <c r="L101" s="11">
        <f>K101/D101</f>
        <v>12674.221804511279</v>
      </c>
      <c r="M101" s="11">
        <v>3652205</v>
      </c>
      <c r="N101" s="11">
        <f>M101/D101</f>
        <v>13730.093984962406</v>
      </c>
    </row>
    <row r="102" spans="1:14">
      <c r="A102" s="4" t="s">
        <v>96</v>
      </c>
      <c r="B102" s="7" t="s">
        <v>383</v>
      </c>
      <c r="C102" s="7" t="s">
        <v>612</v>
      </c>
      <c r="D102" s="12">
        <v>349.5</v>
      </c>
      <c r="E102" s="11">
        <v>292330</v>
      </c>
      <c r="F102" s="11">
        <f>E102/D102</f>
        <v>836.4234620886981</v>
      </c>
      <c r="G102" s="11">
        <v>0</v>
      </c>
      <c r="H102" s="11">
        <v>0</v>
      </c>
      <c r="I102" s="11">
        <f>G102+H102</f>
        <v>0</v>
      </c>
      <c r="J102" s="11">
        <f>I102/D102</f>
        <v>0</v>
      </c>
      <c r="K102" s="11">
        <f>M102-E102-I102</f>
        <v>4366109</v>
      </c>
      <c r="L102" s="11">
        <f>K102/D102</f>
        <v>12492.443490701002</v>
      </c>
      <c r="M102" s="11">
        <v>4658439</v>
      </c>
      <c r="N102" s="11">
        <f>M102/D102</f>
        <v>13328.8669527897</v>
      </c>
    </row>
    <row r="103" spans="1:14">
      <c r="A103" s="4" t="s">
        <v>97</v>
      </c>
      <c r="B103" s="7" t="s">
        <v>384</v>
      </c>
      <c r="C103" s="7" t="s">
        <v>574</v>
      </c>
      <c r="D103" s="12">
        <v>288.89999999999998</v>
      </c>
      <c r="E103" s="11">
        <v>311365</v>
      </c>
      <c r="F103" s="11">
        <f>E103/D103</f>
        <v>1077.760470751125</v>
      </c>
      <c r="G103" s="11">
        <v>0</v>
      </c>
      <c r="H103" s="11">
        <v>0</v>
      </c>
      <c r="I103" s="11">
        <f>G103+H103</f>
        <v>0</v>
      </c>
      <c r="J103" s="11">
        <f>I103/D103</f>
        <v>0</v>
      </c>
      <c r="K103" s="11">
        <f>M103-E103-I103</f>
        <v>3160709</v>
      </c>
      <c r="L103" s="11">
        <f>K103/D103</f>
        <v>10940.494980962272</v>
      </c>
      <c r="M103" s="11">
        <v>3472074</v>
      </c>
      <c r="N103" s="11">
        <f>M103/D103</f>
        <v>12018.255451713396</v>
      </c>
    </row>
    <row r="104" spans="1:14">
      <c r="A104" s="4" t="s">
        <v>98</v>
      </c>
      <c r="B104" s="7" t="s">
        <v>385</v>
      </c>
      <c r="C104" s="7" t="s">
        <v>385</v>
      </c>
      <c r="D104" s="12">
        <v>357</v>
      </c>
      <c r="E104" s="11">
        <v>53861</v>
      </c>
      <c r="F104" s="11">
        <f>E104/D104</f>
        <v>150.87114845938376</v>
      </c>
      <c r="G104" s="11">
        <v>326525</v>
      </c>
      <c r="H104" s="11">
        <v>0</v>
      </c>
      <c r="I104" s="11">
        <f>G104+H104</f>
        <v>326525</v>
      </c>
      <c r="J104" s="11">
        <f>I104/D104</f>
        <v>914.63585434173672</v>
      </c>
      <c r="K104" s="11">
        <f>M104-E104-I104</f>
        <v>4257158</v>
      </c>
      <c r="L104" s="11">
        <f>K104/D104</f>
        <v>11924.812324929972</v>
      </c>
      <c r="M104" s="11">
        <v>4637544</v>
      </c>
      <c r="N104" s="11">
        <f>M104/D104</f>
        <v>12990.319327731093</v>
      </c>
    </row>
    <row r="105" spans="1:14">
      <c r="A105" s="4" t="s">
        <v>99</v>
      </c>
      <c r="B105" s="7" t="s">
        <v>386</v>
      </c>
      <c r="C105" s="7" t="s">
        <v>385</v>
      </c>
      <c r="D105" s="12">
        <v>231</v>
      </c>
      <c r="E105" s="11">
        <v>87407</v>
      </c>
      <c r="F105" s="11">
        <f>E105/D105</f>
        <v>378.38528138528136</v>
      </c>
      <c r="G105" s="11">
        <v>0</v>
      </c>
      <c r="H105" s="11">
        <v>0</v>
      </c>
      <c r="I105" s="11">
        <f>G105+H105</f>
        <v>0</v>
      </c>
      <c r="J105" s="11">
        <f>I105/D105</f>
        <v>0</v>
      </c>
      <c r="K105" s="11">
        <f>M105-E105-I105</f>
        <v>2704638</v>
      </c>
      <c r="L105" s="11">
        <f>K105/D105</f>
        <v>11708.38961038961</v>
      </c>
      <c r="M105" s="11">
        <v>2792045</v>
      </c>
      <c r="N105" s="11">
        <f>M105/D105</f>
        <v>12086.774891774892</v>
      </c>
    </row>
    <row r="106" spans="1:14">
      <c r="A106" s="4" t="s">
        <v>100</v>
      </c>
      <c r="B106" s="7" t="s">
        <v>387</v>
      </c>
      <c r="C106" s="7" t="s">
        <v>613</v>
      </c>
      <c r="D106" s="12">
        <v>312</v>
      </c>
      <c r="E106" s="11">
        <v>94198</v>
      </c>
      <c r="F106" s="11">
        <f>E106/D106</f>
        <v>301.91666666666669</v>
      </c>
      <c r="G106" s="11">
        <v>0</v>
      </c>
      <c r="H106" s="11">
        <v>0</v>
      </c>
      <c r="I106" s="11">
        <f>G106+H106</f>
        <v>0</v>
      </c>
      <c r="J106" s="11">
        <f>I106/D106</f>
        <v>0</v>
      </c>
      <c r="K106" s="11">
        <f>M106-E106-I106</f>
        <v>3705703</v>
      </c>
      <c r="L106" s="11">
        <f>K106/D106</f>
        <v>11877.253205128205</v>
      </c>
      <c r="M106" s="11">
        <v>3799901</v>
      </c>
      <c r="N106" s="11">
        <f>M106/D106</f>
        <v>12179.169871794871</v>
      </c>
    </row>
    <row r="107" spans="1:14">
      <c r="A107" s="4" t="s">
        <v>101</v>
      </c>
      <c r="B107" s="7" t="s">
        <v>388</v>
      </c>
      <c r="C107" s="7" t="s">
        <v>576</v>
      </c>
      <c r="D107" s="12">
        <v>302.39999999999998</v>
      </c>
      <c r="E107" s="11">
        <v>276979</v>
      </c>
      <c r="F107" s="11">
        <f>E107/D107</f>
        <v>915.93584656084658</v>
      </c>
      <c r="G107" s="11">
        <v>0</v>
      </c>
      <c r="H107" s="11">
        <v>0</v>
      </c>
      <c r="I107" s="11">
        <f>G107+H107</f>
        <v>0</v>
      </c>
      <c r="J107" s="11">
        <f>I107/D107</f>
        <v>0</v>
      </c>
      <c r="K107" s="11">
        <f>M107-E107-I107</f>
        <v>3102764</v>
      </c>
      <c r="L107" s="11">
        <f>K107/D107</f>
        <v>10260.462962962964</v>
      </c>
      <c r="M107" s="11">
        <v>3379743</v>
      </c>
      <c r="N107" s="11">
        <f>M107/D107</f>
        <v>11176.398809523811</v>
      </c>
    </row>
    <row r="108" spans="1:14">
      <c r="A108" s="4" t="s">
        <v>102</v>
      </c>
      <c r="B108" s="7" t="s">
        <v>389</v>
      </c>
      <c r="C108" s="7" t="s">
        <v>614</v>
      </c>
      <c r="D108" s="12">
        <v>6957.9</v>
      </c>
      <c r="E108" s="11">
        <v>2324935</v>
      </c>
      <c r="F108" s="11">
        <f>E108/D108</f>
        <v>334.14320412768222</v>
      </c>
      <c r="G108" s="11">
        <v>7910988</v>
      </c>
      <c r="H108" s="11">
        <v>0</v>
      </c>
      <c r="I108" s="11">
        <f>G108+H108</f>
        <v>7910988</v>
      </c>
      <c r="J108" s="11">
        <f>I108/D108</f>
        <v>1136.9792609839176</v>
      </c>
      <c r="K108" s="11">
        <f>M108-E108-I108</f>
        <v>95054907</v>
      </c>
      <c r="L108" s="11">
        <f>K108/D108</f>
        <v>13661.436209201052</v>
      </c>
      <c r="M108" s="11">
        <v>105290830</v>
      </c>
      <c r="N108" s="11">
        <f>M108/D108</f>
        <v>15132.558674312653</v>
      </c>
    </row>
    <row r="109" spans="1:14">
      <c r="A109" s="4" t="s">
        <v>103</v>
      </c>
      <c r="B109" s="7" t="s">
        <v>390</v>
      </c>
      <c r="C109" s="7" t="s">
        <v>614</v>
      </c>
      <c r="D109" s="12">
        <v>710</v>
      </c>
      <c r="E109" s="11">
        <v>318613</v>
      </c>
      <c r="F109" s="11">
        <f>E109/D109</f>
        <v>448.75070422535214</v>
      </c>
      <c r="G109" s="11">
        <v>0</v>
      </c>
      <c r="H109" s="11">
        <v>0</v>
      </c>
      <c r="I109" s="11">
        <f>G109+H109</f>
        <v>0</v>
      </c>
      <c r="J109" s="11">
        <f>I109/D109</f>
        <v>0</v>
      </c>
      <c r="K109" s="11">
        <f>M109-E109-I109</f>
        <v>6897301</v>
      </c>
      <c r="L109" s="11">
        <f>K109/D109</f>
        <v>9714.5084507042247</v>
      </c>
      <c r="M109" s="11">
        <v>7215914</v>
      </c>
      <c r="N109" s="11">
        <f>M109/D109</f>
        <v>10163.259154929578</v>
      </c>
    </row>
    <row r="110" spans="1:14">
      <c r="A110" s="4" t="s">
        <v>104</v>
      </c>
      <c r="B110" s="7" t="s">
        <v>391</v>
      </c>
      <c r="C110" s="7" t="s">
        <v>614</v>
      </c>
      <c r="D110" s="12">
        <v>461</v>
      </c>
      <c r="E110" s="11">
        <v>146701</v>
      </c>
      <c r="F110" s="11">
        <f>E110/D110</f>
        <v>318.22342733188719</v>
      </c>
      <c r="G110" s="11">
        <v>411650</v>
      </c>
      <c r="H110" s="11">
        <v>0</v>
      </c>
      <c r="I110" s="11">
        <f>G110+H110</f>
        <v>411650</v>
      </c>
      <c r="J110" s="11">
        <f>I110/D110</f>
        <v>892.95010845986985</v>
      </c>
      <c r="K110" s="11">
        <f>M110-E110-I110</f>
        <v>4986100</v>
      </c>
      <c r="L110" s="11">
        <f>K110/D110</f>
        <v>10815.835140997831</v>
      </c>
      <c r="M110" s="11">
        <v>5544451</v>
      </c>
      <c r="N110" s="11">
        <f>M110/D110</f>
        <v>12027.008676789588</v>
      </c>
    </row>
    <row r="111" spans="1:14">
      <c r="A111" s="4" t="s">
        <v>105</v>
      </c>
      <c r="B111" s="7" t="s">
        <v>392</v>
      </c>
      <c r="C111" s="7" t="s">
        <v>615</v>
      </c>
      <c r="D111" s="12">
        <v>4669.5</v>
      </c>
      <c r="E111" s="11">
        <v>1644671</v>
      </c>
      <c r="F111" s="11">
        <f>E111/D111</f>
        <v>352.21565478102582</v>
      </c>
      <c r="G111" s="11">
        <v>5196705</v>
      </c>
      <c r="H111" s="11">
        <v>0</v>
      </c>
      <c r="I111" s="11">
        <f>G111+H111</f>
        <v>5196705</v>
      </c>
      <c r="J111" s="11">
        <f>I111/D111</f>
        <v>1112.9039511725025</v>
      </c>
      <c r="K111" s="11">
        <f>M111-E111-I111</f>
        <v>49815937</v>
      </c>
      <c r="L111" s="11">
        <f>K111/D111</f>
        <v>10668.366420387621</v>
      </c>
      <c r="M111" s="11">
        <v>56657313</v>
      </c>
      <c r="N111" s="11">
        <f>M111/D111</f>
        <v>12133.48602634115</v>
      </c>
    </row>
    <row r="112" spans="1:14">
      <c r="A112" s="4" t="s">
        <v>106</v>
      </c>
      <c r="B112" s="7" t="s">
        <v>393</v>
      </c>
      <c r="C112" s="7" t="s">
        <v>615</v>
      </c>
      <c r="D112" s="12">
        <v>1133.4000000000001</v>
      </c>
      <c r="E112" s="11">
        <v>292713</v>
      </c>
      <c r="F112" s="11">
        <f>E112/D112</f>
        <v>258.26098464796189</v>
      </c>
      <c r="G112" s="11">
        <v>508803</v>
      </c>
      <c r="H112" s="11">
        <v>0</v>
      </c>
      <c r="I112" s="11">
        <f>G112+H112</f>
        <v>508803</v>
      </c>
      <c r="J112" s="11">
        <f>I112/D112</f>
        <v>448.91741662255157</v>
      </c>
      <c r="K112" s="11">
        <f>M112-E112-I112</f>
        <v>11976764</v>
      </c>
      <c r="L112" s="11">
        <f>K112/D112</f>
        <v>10567.111346391388</v>
      </c>
      <c r="M112" s="11">
        <v>12778280</v>
      </c>
      <c r="N112" s="11">
        <f>M112/D112</f>
        <v>11274.289747661902</v>
      </c>
    </row>
    <row r="113" spans="1:14">
      <c r="A113" s="4" t="s">
        <v>107</v>
      </c>
      <c r="B113" s="7" t="s">
        <v>394</v>
      </c>
      <c r="C113" s="7" t="s">
        <v>615</v>
      </c>
      <c r="D113" s="12">
        <v>275.2</v>
      </c>
      <c r="E113" s="11">
        <v>504214</v>
      </c>
      <c r="F113" s="11">
        <f>E113/D113</f>
        <v>1832.1729651162791</v>
      </c>
      <c r="G113" s="11">
        <v>0</v>
      </c>
      <c r="H113" s="11">
        <v>0</v>
      </c>
      <c r="I113" s="11">
        <f>G113+H113</f>
        <v>0</v>
      </c>
      <c r="J113" s="11">
        <f>I113/D113</f>
        <v>0</v>
      </c>
      <c r="K113" s="11">
        <f>M113-E113-I113</f>
        <v>4238545</v>
      </c>
      <c r="L113" s="11">
        <f>K113/D113</f>
        <v>15401.689680232559</v>
      </c>
      <c r="M113" s="11">
        <v>4742759</v>
      </c>
      <c r="N113" s="11">
        <f>M113/D113</f>
        <v>17233.86264534884</v>
      </c>
    </row>
    <row r="114" spans="1:14">
      <c r="A114" s="4" t="s">
        <v>108</v>
      </c>
      <c r="B114" s="7" t="s">
        <v>395</v>
      </c>
      <c r="C114" s="7" t="s">
        <v>615</v>
      </c>
      <c r="D114" s="12">
        <v>265</v>
      </c>
      <c r="E114" s="11">
        <v>26082</v>
      </c>
      <c r="F114" s="11">
        <f>E114/D114</f>
        <v>98.422641509433959</v>
      </c>
      <c r="G114" s="11">
        <v>138728</v>
      </c>
      <c r="H114" s="11">
        <v>0</v>
      </c>
      <c r="I114" s="11">
        <f>G114+H114</f>
        <v>138728</v>
      </c>
      <c r="J114" s="11">
        <f>I114/D114</f>
        <v>523.50188679245286</v>
      </c>
      <c r="K114" s="11">
        <f>M114-E114-I114</f>
        <v>3137772</v>
      </c>
      <c r="L114" s="11">
        <f>K114/D114</f>
        <v>11840.649056603774</v>
      </c>
      <c r="M114" s="11">
        <v>3302582</v>
      </c>
      <c r="N114" s="11">
        <f>M114/D114</f>
        <v>12462.57358490566</v>
      </c>
    </row>
    <row r="115" spans="1:14">
      <c r="A115" s="4" t="s">
        <v>109</v>
      </c>
      <c r="B115" s="7" t="s">
        <v>396</v>
      </c>
      <c r="C115" s="7" t="s">
        <v>615</v>
      </c>
      <c r="D115" s="12">
        <v>1030.9000000000001</v>
      </c>
      <c r="E115" s="11">
        <v>54225</v>
      </c>
      <c r="F115" s="11">
        <f>E115/D115</f>
        <v>52.599670191095157</v>
      </c>
      <c r="G115" s="11">
        <v>674265</v>
      </c>
      <c r="H115" s="11">
        <v>0</v>
      </c>
      <c r="I115" s="11">
        <f>G115+H115</f>
        <v>674265</v>
      </c>
      <c r="J115" s="11">
        <f>I115/D115</f>
        <v>654.05470947715582</v>
      </c>
      <c r="K115" s="11">
        <f>M115-E115-I115</f>
        <v>10413267</v>
      </c>
      <c r="L115" s="11">
        <f>K115/D115</f>
        <v>10101.141720826461</v>
      </c>
      <c r="M115" s="11">
        <v>11141757</v>
      </c>
      <c r="N115" s="11">
        <f>M115/D115</f>
        <v>10807.796100494712</v>
      </c>
    </row>
    <row r="116" spans="1:14">
      <c r="A116" s="4" t="s">
        <v>110</v>
      </c>
      <c r="B116" s="7" t="s">
        <v>397</v>
      </c>
      <c r="C116" s="7" t="s">
        <v>615</v>
      </c>
      <c r="D116" s="12">
        <v>2148.4</v>
      </c>
      <c r="E116" s="11">
        <v>1277340</v>
      </c>
      <c r="F116" s="11">
        <f>E116/D116</f>
        <v>594.5540867622417</v>
      </c>
      <c r="G116" s="11">
        <v>1413590</v>
      </c>
      <c r="H116" s="11">
        <v>0</v>
      </c>
      <c r="I116" s="11">
        <f>G116+H116</f>
        <v>1413590</v>
      </c>
      <c r="J116" s="11">
        <f>I116/D116</f>
        <v>657.973375535282</v>
      </c>
      <c r="K116" s="11">
        <f>M116-E116-I116</f>
        <v>20328782</v>
      </c>
      <c r="L116" s="11">
        <f>K116/D116</f>
        <v>9462.2891454105375</v>
      </c>
      <c r="M116" s="11">
        <v>23019712</v>
      </c>
      <c r="N116" s="11">
        <f>M116/D116</f>
        <v>10714.81660770806</v>
      </c>
    </row>
    <row r="117" spans="1:14">
      <c r="A117" s="4" t="s">
        <v>111</v>
      </c>
      <c r="B117" s="7" t="s">
        <v>398</v>
      </c>
      <c r="C117" s="7" t="s">
        <v>616</v>
      </c>
      <c r="D117" s="12">
        <v>91.5</v>
      </c>
      <c r="E117" s="11">
        <v>81139</v>
      </c>
      <c r="F117" s="11">
        <f>E117/D117</f>
        <v>886.76502732240442</v>
      </c>
      <c r="G117" s="11">
        <v>0</v>
      </c>
      <c r="H117" s="11">
        <v>0</v>
      </c>
      <c r="I117" s="11">
        <f>G117+H117</f>
        <v>0</v>
      </c>
      <c r="J117" s="11">
        <f>I117/D117</f>
        <v>0</v>
      </c>
      <c r="K117" s="11">
        <f>M117-E117-I117</f>
        <v>1452436</v>
      </c>
      <c r="L117" s="11">
        <f>K117/D117</f>
        <v>15873.617486338799</v>
      </c>
      <c r="M117" s="11">
        <v>1533575</v>
      </c>
      <c r="N117" s="11">
        <f>M117/D117</f>
        <v>16760.382513661203</v>
      </c>
    </row>
    <row r="118" spans="1:14">
      <c r="A118" s="4" t="s">
        <v>112</v>
      </c>
      <c r="B118" s="7" t="s">
        <v>399</v>
      </c>
      <c r="C118" s="7" t="s">
        <v>616</v>
      </c>
      <c r="D118" s="12">
        <v>906.2</v>
      </c>
      <c r="E118" s="11">
        <v>325472</v>
      </c>
      <c r="F118" s="11">
        <f>E118/D118</f>
        <v>359.16133303906423</v>
      </c>
      <c r="G118" s="11">
        <v>534338</v>
      </c>
      <c r="H118" s="11">
        <v>0</v>
      </c>
      <c r="I118" s="11">
        <f>G118+H118</f>
        <v>534338</v>
      </c>
      <c r="J118" s="11">
        <f>I118/D118</f>
        <v>589.64687706907966</v>
      </c>
      <c r="K118" s="11">
        <f>M118-E118-I118</f>
        <v>9305477</v>
      </c>
      <c r="L118" s="11">
        <f>K118/D118</f>
        <v>10268.679099536526</v>
      </c>
      <c r="M118" s="11">
        <v>10165287</v>
      </c>
      <c r="N118" s="11">
        <f>M118/D118</f>
        <v>11217.48730964467</v>
      </c>
    </row>
    <row r="119" spans="1:14">
      <c r="A119" s="4" t="s">
        <v>113</v>
      </c>
      <c r="B119" s="7" t="s">
        <v>400</v>
      </c>
      <c r="C119" s="7" t="s">
        <v>616</v>
      </c>
      <c r="D119" s="12">
        <v>203.6</v>
      </c>
      <c r="E119" s="11">
        <v>49004</v>
      </c>
      <c r="F119" s="11">
        <f>E119/D119</f>
        <v>240.68762278978389</v>
      </c>
      <c r="G119" s="11">
        <v>50950</v>
      </c>
      <c r="H119" s="11">
        <v>0</v>
      </c>
      <c r="I119" s="11">
        <f>G119+H119</f>
        <v>50950</v>
      </c>
      <c r="J119" s="11">
        <f>I119/D119</f>
        <v>250.24557956777997</v>
      </c>
      <c r="K119" s="11">
        <f>M119-E119-I119</f>
        <v>2364733</v>
      </c>
      <c r="L119" s="11">
        <f>K119/D119</f>
        <v>11614.602161100196</v>
      </c>
      <c r="M119" s="11">
        <v>2464687</v>
      </c>
      <c r="N119" s="11">
        <f>M119/D119</f>
        <v>12105.53536345776</v>
      </c>
    </row>
    <row r="120" spans="1:14">
      <c r="A120" s="4" t="s">
        <v>114</v>
      </c>
      <c r="B120" s="7" t="s">
        <v>401</v>
      </c>
      <c r="C120" s="7" t="s">
        <v>617</v>
      </c>
      <c r="D120" s="12">
        <v>1349.2</v>
      </c>
      <c r="E120" s="11">
        <v>338406</v>
      </c>
      <c r="F120" s="11">
        <f>E120/D120</f>
        <v>250.81974503409427</v>
      </c>
      <c r="G120" s="11">
        <v>0</v>
      </c>
      <c r="H120" s="11">
        <v>1004735</v>
      </c>
      <c r="I120" s="11">
        <f>G120+H120</f>
        <v>1004735</v>
      </c>
      <c r="J120" s="11">
        <f>I120/D120</f>
        <v>744.689445597391</v>
      </c>
      <c r="K120" s="11">
        <f>M120-E120-I120</f>
        <v>18035300</v>
      </c>
      <c r="L120" s="11">
        <f>K120/D120</f>
        <v>13367.402905425437</v>
      </c>
      <c r="M120" s="11">
        <v>19378441</v>
      </c>
      <c r="N120" s="11">
        <f>M120/D120</f>
        <v>14362.912096056922</v>
      </c>
    </row>
    <row r="121" spans="1:14">
      <c r="A121" s="4" t="s">
        <v>115</v>
      </c>
      <c r="B121" s="7" t="s">
        <v>402</v>
      </c>
      <c r="C121" s="7" t="s">
        <v>617</v>
      </c>
      <c r="D121" s="12">
        <v>1136.5</v>
      </c>
      <c r="E121" s="11">
        <v>2380000</v>
      </c>
      <c r="F121" s="11">
        <f>E121/D121</f>
        <v>2094.1487021557414</v>
      </c>
      <c r="G121" s="11">
        <v>0</v>
      </c>
      <c r="H121" s="11">
        <v>0</v>
      </c>
      <c r="I121" s="11">
        <f>G121+H121</f>
        <v>0</v>
      </c>
      <c r="J121" s="11">
        <f>I121/D121</f>
        <v>0</v>
      </c>
      <c r="K121" s="11">
        <f>M121-E121-I121</f>
        <v>12675752</v>
      </c>
      <c r="L121" s="11">
        <f>K121/D121</f>
        <v>11153.323361196657</v>
      </c>
      <c r="M121" s="11">
        <v>15055752</v>
      </c>
      <c r="N121" s="11">
        <f>M121/D121</f>
        <v>13247.472063352398</v>
      </c>
    </row>
    <row r="122" spans="1:14">
      <c r="A122" s="4" t="s">
        <v>116</v>
      </c>
      <c r="B122" s="7" t="s">
        <v>403</v>
      </c>
      <c r="C122" s="7" t="s">
        <v>617</v>
      </c>
      <c r="D122" s="12">
        <v>310</v>
      </c>
      <c r="E122" s="11">
        <v>51680</v>
      </c>
      <c r="F122" s="11">
        <f>E122/D122</f>
        <v>166.70967741935485</v>
      </c>
      <c r="G122" s="11">
        <v>254540</v>
      </c>
      <c r="H122" s="11">
        <v>0</v>
      </c>
      <c r="I122" s="11">
        <f>G122+H122</f>
        <v>254540</v>
      </c>
      <c r="J122" s="11">
        <f>I122/D122</f>
        <v>821.09677419354841</v>
      </c>
      <c r="K122" s="11">
        <f>M122-E122-I122</f>
        <v>3644565</v>
      </c>
      <c r="L122" s="11">
        <f>K122/D122</f>
        <v>11756.661290322581</v>
      </c>
      <c r="M122" s="11">
        <v>3950785</v>
      </c>
      <c r="N122" s="11">
        <f>M122/D122</f>
        <v>12744.467741935483</v>
      </c>
    </row>
    <row r="123" spans="1:14">
      <c r="A123" s="4" t="s">
        <v>117</v>
      </c>
      <c r="B123" s="7" t="s">
        <v>404</v>
      </c>
      <c r="C123" s="7" t="s">
        <v>617</v>
      </c>
      <c r="D123" s="12">
        <v>849.6</v>
      </c>
      <c r="E123" s="11">
        <v>122</v>
      </c>
      <c r="F123" s="11">
        <f>E123/D123</f>
        <v>0.1435969868173258</v>
      </c>
      <c r="G123" s="11">
        <v>719088</v>
      </c>
      <c r="H123" s="11">
        <v>0</v>
      </c>
      <c r="I123" s="11">
        <f>G123+H123</f>
        <v>719088</v>
      </c>
      <c r="J123" s="11">
        <f>I123/D123</f>
        <v>846.38418079096039</v>
      </c>
      <c r="K123" s="11">
        <f>M123-E123-I123</f>
        <v>8611123</v>
      </c>
      <c r="L123" s="11">
        <f>K123/D123</f>
        <v>10135.502589453861</v>
      </c>
      <c r="M123" s="11">
        <v>9330333</v>
      </c>
      <c r="N123" s="11">
        <f>M123/D123</f>
        <v>10982.030367231639</v>
      </c>
    </row>
    <row r="124" spans="1:14">
      <c r="A124" s="4" t="s">
        <v>118</v>
      </c>
      <c r="B124" s="7" t="s">
        <v>405</v>
      </c>
      <c r="C124" s="7" t="s">
        <v>580</v>
      </c>
      <c r="D124" s="12">
        <v>613.4</v>
      </c>
      <c r="E124" s="11">
        <v>332509</v>
      </c>
      <c r="F124" s="11">
        <f>E124/D124</f>
        <v>542.07531790022824</v>
      </c>
      <c r="G124" s="11">
        <v>0</v>
      </c>
      <c r="H124" s="11">
        <v>0</v>
      </c>
      <c r="I124" s="11">
        <f>G124+H124</f>
        <v>0</v>
      </c>
      <c r="J124" s="11">
        <f>I124/D124</f>
        <v>0</v>
      </c>
      <c r="K124" s="11">
        <f>M124-E124-I124</f>
        <v>6762338</v>
      </c>
      <c r="L124" s="11">
        <f>K124/D124</f>
        <v>11024.352787740463</v>
      </c>
      <c r="M124" s="11">
        <v>7094847</v>
      </c>
      <c r="N124" s="11">
        <f>M124/D124</f>
        <v>11566.428105640691</v>
      </c>
    </row>
    <row r="125" spans="1:14">
      <c r="A125" s="4" t="s">
        <v>119</v>
      </c>
      <c r="B125" s="7" t="s">
        <v>406</v>
      </c>
      <c r="C125" s="7" t="s">
        <v>580</v>
      </c>
      <c r="D125" s="12">
        <v>176</v>
      </c>
      <c r="E125" s="11">
        <v>0</v>
      </c>
      <c r="F125" s="11">
        <f>E125/D125</f>
        <v>0</v>
      </c>
      <c r="G125" s="11">
        <v>0</v>
      </c>
      <c r="H125" s="11">
        <v>0</v>
      </c>
      <c r="I125" s="11">
        <f>G125+H125</f>
        <v>0</v>
      </c>
      <c r="J125" s="11">
        <f>I125/D125</f>
        <v>0</v>
      </c>
      <c r="K125" s="11">
        <f>M125-E125-I125</f>
        <v>2568800</v>
      </c>
      <c r="L125" s="11">
        <f>K125/D125</f>
        <v>14595.454545454546</v>
      </c>
      <c r="M125" s="11">
        <v>2568800</v>
      </c>
      <c r="N125" s="11">
        <f>M125/D125</f>
        <v>14595.454545454546</v>
      </c>
    </row>
    <row r="126" spans="1:14">
      <c r="A126" s="4" t="s">
        <v>120</v>
      </c>
      <c r="B126" s="7" t="s">
        <v>407</v>
      </c>
      <c r="C126" s="7" t="s">
        <v>407</v>
      </c>
      <c r="D126" s="12">
        <v>615.5</v>
      </c>
      <c r="E126" s="11">
        <v>656312</v>
      </c>
      <c r="F126" s="11">
        <f>E126/D126</f>
        <v>1066.3070674248579</v>
      </c>
      <c r="G126" s="11">
        <v>0</v>
      </c>
      <c r="H126" s="11">
        <v>0</v>
      </c>
      <c r="I126" s="11">
        <f>G126+H126</f>
        <v>0</v>
      </c>
      <c r="J126" s="11">
        <f>I126/D126</f>
        <v>0</v>
      </c>
      <c r="K126" s="11">
        <f>M126-E126-I126</f>
        <v>6336698</v>
      </c>
      <c r="L126" s="11">
        <f>K126/D126</f>
        <v>10295.203899268887</v>
      </c>
      <c r="M126" s="11">
        <v>6993010</v>
      </c>
      <c r="N126" s="11">
        <f>M126/D126</f>
        <v>11361.510966693744</v>
      </c>
    </row>
    <row r="127" spans="1:14">
      <c r="A127" s="4" t="s">
        <v>121</v>
      </c>
      <c r="B127" s="7" t="s">
        <v>408</v>
      </c>
      <c r="C127" s="7" t="s">
        <v>618</v>
      </c>
      <c r="D127" s="12">
        <v>457.1</v>
      </c>
      <c r="E127" s="11">
        <v>218335</v>
      </c>
      <c r="F127" s="11">
        <f>E127/D127</f>
        <v>477.65259243054032</v>
      </c>
      <c r="G127" s="11">
        <v>546110</v>
      </c>
      <c r="H127" s="11">
        <v>0</v>
      </c>
      <c r="I127" s="11">
        <f>G127+H127</f>
        <v>546110</v>
      </c>
      <c r="J127" s="11">
        <f>I127/D127</f>
        <v>1194.7276307153795</v>
      </c>
      <c r="K127" s="11">
        <f>M127-E127-I127</f>
        <v>5391554</v>
      </c>
      <c r="L127" s="11">
        <f>K127/D127</f>
        <v>11795.130168453292</v>
      </c>
      <c r="M127" s="11">
        <v>6155999</v>
      </c>
      <c r="N127" s="11">
        <f>M127/D127</f>
        <v>13467.510391599211</v>
      </c>
    </row>
    <row r="128" spans="1:14">
      <c r="A128" s="4" t="s">
        <v>122</v>
      </c>
      <c r="B128" s="7" t="s">
        <v>409</v>
      </c>
      <c r="C128" s="7" t="s">
        <v>618</v>
      </c>
      <c r="D128" s="12">
        <v>484.7</v>
      </c>
      <c r="E128" s="11">
        <v>107492</v>
      </c>
      <c r="F128" s="11">
        <f>E128/D128</f>
        <v>221.77016711367858</v>
      </c>
      <c r="G128" s="11">
        <v>466998</v>
      </c>
      <c r="H128" s="11">
        <v>0</v>
      </c>
      <c r="I128" s="11">
        <f>G128+H128</f>
        <v>466998</v>
      </c>
      <c r="J128" s="11">
        <f>I128/D128</f>
        <v>963.47844027233339</v>
      </c>
      <c r="K128" s="11">
        <f>M128-E128-I128</f>
        <v>5943043</v>
      </c>
      <c r="L128" s="11">
        <f>K128/D128</f>
        <v>12261.281204868992</v>
      </c>
      <c r="M128" s="11">
        <v>6517533</v>
      </c>
      <c r="N128" s="11">
        <f>M128/D128</f>
        <v>13446.529812255003</v>
      </c>
    </row>
    <row r="129" spans="1:14">
      <c r="A129" s="4" t="s">
        <v>123</v>
      </c>
      <c r="B129" s="7" t="s">
        <v>410</v>
      </c>
      <c r="C129" s="7" t="s">
        <v>619</v>
      </c>
      <c r="D129" s="12">
        <v>1005.7</v>
      </c>
      <c r="E129" s="11">
        <v>0</v>
      </c>
      <c r="F129" s="11">
        <f>E129/D129</f>
        <v>0</v>
      </c>
      <c r="G129" s="11">
        <v>966484</v>
      </c>
      <c r="H129" s="11">
        <v>0</v>
      </c>
      <c r="I129" s="11">
        <f>G129+H129</f>
        <v>966484</v>
      </c>
      <c r="J129" s="11">
        <f>I129/D129</f>
        <v>961.0062642935269</v>
      </c>
      <c r="K129" s="11">
        <f>M129-E129-I129</f>
        <v>10963764</v>
      </c>
      <c r="L129" s="11">
        <f>K129/D129</f>
        <v>10901.62473898777</v>
      </c>
      <c r="M129" s="11">
        <v>11930248</v>
      </c>
      <c r="N129" s="11">
        <f>M129/D129</f>
        <v>11862.631003281296</v>
      </c>
    </row>
    <row r="130" spans="1:14">
      <c r="A130" s="4" t="s">
        <v>124</v>
      </c>
      <c r="B130" s="7" t="s">
        <v>411</v>
      </c>
      <c r="C130" s="7" t="s">
        <v>619</v>
      </c>
      <c r="D130" s="12">
        <v>166</v>
      </c>
      <c r="E130" s="11">
        <v>104075</v>
      </c>
      <c r="F130" s="11">
        <f>E130/D130</f>
        <v>626.95783132530119</v>
      </c>
      <c r="G130" s="11">
        <v>0</v>
      </c>
      <c r="H130" s="11">
        <v>0</v>
      </c>
      <c r="I130" s="11">
        <f>G130+H130</f>
        <v>0</v>
      </c>
      <c r="J130" s="11">
        <f>I130/D130</f>
        <v>0</v>
      </c>
      <c r="K130" s="11">
        <f>M130-E130-I130</f>
        <v>2411757</v>
      </c>
      <c r="L130" s="11">
        <f>K130/D130</f>
        <v>14528.656626506025</v>
      </c>
      <c r="M130" s="11">
        <v>2515832</v>
      </c>
      <c r="N130" s="11">
        <f>M130/D130</f>
        <v>15155.614457831325</v>
      </c>
    </row>
    <row r="131" spans="1:14">
      <c r="A131" s="4" t="s">
        <v>125</v>
      </c>
      <c r="B131" s="7" t="s">
        <v>412</v>
      </c>
      <c r="C131" s="7" t="s">
        <v>620</v>
      </c>
      <c r="D131" s="12">
        <v>1061.2</v>
      </c>
      <c r="E131" s="11">
        <v>303005</v>
      </c>
      <c r="F131" s="11">
        <f>E131/D131</f>
        <v>285.53053147380325</v>
      </c>
      <c r="G131" s="11">
        <v>439337</v>
      </c>
      <c r="H131" s="11">
        <v>0</v>
      </c>
      <c r="I131" s="11">
        <f>G131+H131</f>
        <v>439337</v>
      </c>
      <c r="J131" s="11">
        <f>I131/D131</f>
        <v>414.00018846588767</v>
      </c>
      <c r="K131" s="11">
        <f>M131-E131-I131</f>
        <v>17109030</v>
      </c>
      <c r="L131" s="11">
        <f>K131/D131</f>
        <v>16122.342630983791</v>
      </c>
      <c r="M131" s="11">
        <v>17851372</v>
      </c>
      <c r="N131" s="11">
        <f>M131/D131</f>
        <v>16821.873350923481</v>
      </c>
    </row>
    <row r="132" spans="1:14">
      <c r="A132" s="4" t="s">
        <v>126</v>
      </c>
      <c r="B132" s="7" t="s">
        <v>413</v>
      </c>
      <c r="C132" s="7" t="s">
        <v>620</v>
      </c>
      <c r="D132" s="12">
        <v>250</v>
      </c>
      <c r="E132" s="11">
        <v>213524</v>
      </c>
      <c r="F132" s="11">
        <f>E132/D132</f>
        <v>854.096</v>
      </c>
      <c r="G132" s="11">
        <v>0</v>
      </c>
      <c r="H132" s="11">
        <v>0</v>
      </c>
      <c r="I132" s="11">
        <f>G132+H132</f>
        <v>0</v>
      </c>
      <c r="J132" s="11">
        <f>I132/D132</f>
        <v>0</v>
      </c>
      <c r="K132" s="11">
        <f>M132-E132-I132</f>
        <v>2860321</v>
      </c>
      <c r="L132" s="11">
        <f>K132/D132</f>
        <v>11441.284</v>
      </c>
      <c r="M132" s="11">
        <v>3073845</v>
      </c>
      <c r="N132" s="11">
        <f>M132/D132</f>
        <v>12295.38</v>
      </c>
    </row>
    <row r="133" spans="1:14">
      <c r="A133" s="4" t="s">
        <v>127</v>
      </c>
      <c r="B133" s="7" t="s">
        <v>414</v>
      </c>
      <c r="C133" s="7" t="s">
        <v>621</v>
      </c>
      <c r="D133" s="12">
        <v>391</v>
      </c>
      <c r="E133" s="11">
        <v>5197</v>
      </c>
      <c r="F133" s="11">
        <f>E133/D133</f>
        <v>13.291560102301791</v>
      </c>
      <c r="G133" s="11">
        <v>177048</v>
      </c>
      <c r="H133" s="11">
        <v>0</v>
      </c>
      <c r="I133" s="11">
        <f>G133+H133</f>
        <v>177048</v>
      </c>
      <c r="J133" s="11">
        <f>I133/D133</f>
        <v>452.80818414322249</v>
      </c>
      <c r="K133" s="11">
        <f>M133-E133-I133</f>
        <v>4201404</v>
      </c>
      <c r="L133" s="11">
        <f>K133/D133</f>
        <v>10745.278772378517</v>
      </c>
      <c r="M133" s="11">
        <v>4383649</v>
      </c>
      <c r="N133" s="11">
        <f>M133/D133</f>
        <v>11211.378516624041</v>
      </c>
    </row>
    <row r="134" spans="1:14">
      <c r="A134" s="4" t="s">
        <v>128</v>
      </c>
      <c r="B134" s="7" t="s">
        <v>415</v>
      </c>
      <c r="C134" s="7" t="s">
        <v>621</v>
      </c>
      <c r="D134" s="12">
        <v>1073</v>
      </c>
      <c r="E134" s="11">
        <v>355299</v>
      </c>
      <c r="F134" s="11">
        <f>E134/D134</f>
        <v>331.12674743709226</v>
      </c>
      <c r="G134" s="11">
        <v>406368</v>
      </c>
      <c r="H134" s="11">
        <v>0</v>
      </c>
      <c r="I134" s="11">
        <f>G134+H134</f>
        <v>406368</v>
      </c>
      <c r="J134" s="11">
        <f>I134/D134</f>
        <v>378.72134203168685</v>
      </c>
      <c r="K134" s="11">
        <f>M134-E134-I134</f>
        <v>15151213</v>
      </c>
      <c r="L134" s="11">
        <f>K134/D134</f>
        <v>14120.422180801492</v>
      </c>
      <c r="M134" s="11">
        <v>15912880</v>
      </c>
      <c r="N134" s="11">
        <f>M134/D134</f>
        <v>14830.27027027027</v>
      </c>
    </row>
    <row r="135" spans="1:14">
      <c r="A135" s="4" t="s">
        <v>129</v>
      </c>
      <c r="B135" s="7" t="s">
        <v>416</v>
      </c>
      <c r="C135" s="7" t="s">
        <v>621</v>
      </c>
      <c r="D135" s="12">
        <v>912.1</v>
      </c>
      <c r="E135" s="11">
        <v>1362612</v>
      </c>
      <c r="F135" s="11">
        <f>E135/D135</f>
        <v>1493.9282973358183</v>
      </c>
      <c r="G135" s="11">
        <v>0</v>
      </c>
      <c r="H135" s="11">
        <v>0</v>
      </c>
      <c r="I135" s="11">
        <f>G135+H135</f>
        <v>0</v>
      </c>
      <c r="J135" s="11">
        <f>I135/D135</f>
        <v>0</v>
      </c>
      <c r="K135" s="11">
        <f>M135-E135-I135</f>
        <v>9869691</v>
      </c>
      <c r="L135" s="11">
        <f>K135/D135</f>
        <v>10820.843109308189</v>
      </c>
      <c r="M135" s="11">
        <v>11232303</v>
      </c>
      <c r="N135" s="11">
        <f>M135/D135</f>
        <v>12314.771406644008</v>
      </c>
    </row>
    <row r="136" spans="1:14">
      <c r="A136" s="4" t="s">
        <v>130</v>
      </c>
      <c r="B136" s="7" t="s">
        <v>417</v>
      </c>
      <c r="C136" s="7" t="s">
        <v>622</v>
      </c>
      <c r="D136" s="12">
        <v>398.5</v>
      </c>
      <c r="E136" s="11">
        <v>241371</v>
      </c>
      <c r="F136" s="11">
        <f>E136/D136</f>
        <v>605.69887076537009</v>
      </c>
      <c r="G136" s="11">
        <v>262783</v>
      </c>
      <c r="H136" s="11">
        <v>0</v>
      </c>
      <c r="I136" s="11">
        <f>G136+H136</f>
        <v>262783</v>
      </c>
      <c r="J136" s="11">
        <f>I136/D136</f>
        <v>659.43036386449182</v>
      </c>
      <c r="K136" s="11">
        <f>M136-E136-I136</f>
        <v>4472501</v>
      </c>
      <c r="L136" s="11">
        <f>K136/D136</f>
        <v>11223.340025094103</v>
      </c>
      <c r="M136" s="11">
        <v>4976655</v>
      </c>
      <c r="N136" s="11">
        <f>M136/D136</f>
        <v>12488.469259723965</v>
      </c>
    </row>
    <row r="137" spans="1:14">
      <c r="A137" s="4" t="s">
        <v>131</v>
      </c>
      <c r="B137" s="7" t="s">
        <v>418</v>
      </c>
      <c r="C137" s="7" t="s">
        <v>622</v>
      </c>
      <c r="D137" s="12">
        <v>477.5</v>
      </c>
      <c r="E137" s="11">
        <v>204431</v>
      </c>
      <c r="F137" s="11">
        <f>E137/D137</f>
        <v>428.1277486910995</v>
      </c>
      <c r="G137" s="11">
        <v>524770</v>
      </c>
      <c r="H137" s="11">
        <v>0</v>
      </c>
      <c r="I137" s="11">
        <f>G137+H137</f>
        <v>524770</v>
      </c>
      <c r="J137" s="11">
        <f>I137/D137</f>
        <v>1098.9947643979058</v>
      </c>
      <c r="K137" s="11">
        <f>M137-E137-I137</f>
        <v>5160206</v>
      </c>
      <c r="L137" s="11">
        <f>K137/D137</f>
        <v>10806.714136125654</v>
      </c>
      <c r="M137" s="11">
        <v>5889407</v>
      </c>
      <c r="N137" s="11">
        <f>M137/D137</f>
        <v>12333.83664921466</v>
      </c>
    </row>
    <row r="138" spans="1:14">
      <c r="A138" s="4" t="s">
        <v>132</v>
      </c>
      <c r="B138" s="7" t="s">
        <v>419</v>
      </c>
      <c r="C138" s="7" t="s">
        <v>622</v>
      </c>
      <c r="D138" s="12">
        <v>862</v>
      </c>
      <c r="E138" s="11">
        <v>239845</v>
      </c>
      <c r="F138" s="11">
        <f>E138/D138</f>
        <v>278.24245939675171</v>
      </c>
      <c r="G138" s="11">
        <v>654810</v>
      </c>
      <c r="H138" s="11">
        <v>0</v>
      </c>
      <c r="I138" s="11">
        <f>G138+H138</f>
        <v>654810</v>
      </c>
      <c r="J138" s="11">
        <f>I138/D138</f>
        <v>759.64037122969842</v>
      </c>
      <c r="K138" s="11">
        <f>M138-E138-I138</f>
        <v>9009420</v>
      </c>
      <c r="L138" s="11">
        <f>K138/D138</f>
        <v>10451.763341067286</v>
      </c>
      <c r="M138" s="11">
        <v>9904075</v>
      </c>
      <c r="N138" s="11">
        <f>M138/D138</f>
        <v>11489.646171693736</v>
      </c>
    </row>
    <row r="139" spans="1:14">
      <c r="A139" s="4" t="s">
        <v>133</v>
      </c>
      <c r="B139" s="7" t="s">
        <v>420</v>
      </c>
      <c r="C139" s="7" t="s">
        <v>622</v>
      </c>
      <c r="D139" s="12">
        <v>512.1</v>
      </c>
      <c r="E139" s="11">
        <v>190040</v>
      </c>
      <c r="F139" s="11">
        <f>E139/D139</f>
        <v>371.09939464948252</v>
      </c>
      <c r="G139" s="11">
        <v>0</v>
      </c>
      <c r="H139" s="11">
        <v>0</v>
      </c>
      <c r="I139" s="11">
        <f>G139+H139</f>
        <v>0</v>
      </c>
      <c r="J139" s="11">
        <f>I139/D139</f>
        <v>0</v>
      </c>
      <c r="K139" s="11">
        <f>M139-E139-I139</f>
        <v>6302916</v>
      </c>
      <c r="L139" s="11">
        <f>K139/D139</f>
        <v>12307.978910369067</v>
      </c>
      <c r="M139" s="11">
        <v>6492956</v>
      </c>
      <c r="N139" s="11">
        <f>M139/D139</f>
        <v>12679.078305018551</v>
      </c>
    </row>
    <row r="140" spans="1:14">
      <c r="A140" s="4" t="s">
        <v>134</v>
      </c>
      <c r="B140" s="7" t="s">
        <v>421</v>
      </c>
      <c r="C140" s="7" t="s">
        <v>622</v>
      </c>
      <c r="D140" s="12">
        <v>489.6</v>
      </c>
      <c r="E140" s="11">
        <v>150010</v>
      </c>
      <c r="F140" s="11">
        <f>E140/D140</f>
        <v>306.39297385620915</v>
      </c>
      <c r="G140" s="11">
        <v>0</v>
      </c>
      <c r="H140" s="11">
        <v>0</v>
      </c>
      <c r="I140" s="11">
        <f>G140+H140</f>
        <v>0</v>
      </c>
      <c r="J140" s="11">
        <f>I140/D140</f>
        <v>0</v>
      </c>
      <c r="K140" s="11">
        <f>M140-E140-I140</f>
        <v>5203786</v>
      </c>
      <c r="L140" s="11">
        <f>K140/D140</f>
        <v>10628.647875816992</v>
      </c>
      <c r="M140" s="11">
        <v>5353796</v>
      </c>
      <c r="N140" s="11">
        <f>M140/D140</f>
        <v>10935.040849673202</v>
      </c>
    </row>
    <row r="141" spans="1:14">
      <c r="A141" s="4" t="s">
        <v>135</v>
      </c>
      <c r="B141" s="7" t="s">
        <v>422</v>
      </c>
      <c r="C141" s="7" t="s">
        <v>622</v>
      </c>
      <c r="D141" s="12">
        <v>934.1</v>
      </c>
      <c r="E141" s="11">
        <v>467498</v>
      </c>
      <c r="F141" s="11">
        <f>E141/D141</f>
        <v>500.47960603789744</v>
      </c>
      <c r="G141" s="11">
        <v>687505</v>
      </c>
      <c r="H141" s="11">
        <v>0</v>
      </c>
      <c r="I141" s="11">
        <f>G141+H141</f>
        <v>687505</v>
      </c>
      <c r="J141" s="11">
        <f>I141/D141</f>
        <v>736.00792206401877</v>
      </c>
      <c r="K141" s="11">
        <f>M141-E141-I141</f>
        <v>9556154</v>
      </c>
      <c r="L141" s="11">
        <f>K141/D141</f>
        <v>10230.332940798629</v>
      </c>
      <c r="M141" s="11">
        <v>10711157</v>
      </c>
      <c r="N141" s="11">
        <f>M141/D141</f>
        <v>11466.820468900545</v>
      </c>
    </row>
    <row r="142" spans="1:14">
      <c r="A142" s="4" t="s">
        <v>136</v>
      </c>
      <c r="B142" s="7" t="s">
        <v>423</v>
      </c>
      <c r="C142" s="7" t="s">
        <v>623</v>
      </c>
      <c r="D142" s="12">
        <v>322.7</v>
      </c>
      <c r="E142" s="11">
        <v>68988</v>
      </c>
      <c r="F142" s="11">
        <f>E142/D142</f>
        <v>213.78370003098854</v>
      </c>
      <c r="G142" s="11">
        <v>0</v>
      </c>
      <c r="H142" s="11">
        <v>0</v>
      </c>
      <c r="I142" s="11">
        <f>G142+H142</f>
        <v>0</v>
      </c>
      <c r="J142" s="11">
        <f>I142/D142</f>
        <v>0</v>
      </c>
      <c r="K142" s="11">
        <f>M142-E142-I142</f>
        <v>3800617</v>
      </c>
      <c r="L142" s="11">
        <f>K142/D142</f>
        <v>11777.55500464828</v>
      </c>
      <c r="M142" s="11">
        <v>3869605</v>
      </c>
      <c r="N142" s="11">
        <f>M142/D142</f>
        <v>11991.338704679269</v>
      </c>
    </row>
    <row r="143" spans="1:14">
      <c r="A143" s="4" t="s">
        <v>137</v>
      </c>
      <c r="B143" s="7" t="s">
        <v>424</v>
      </c>
      <c r="C143" s="7" t="s">
        <v>624</v>
      </c>
      <c r="D143" s="12">
        <v>3600.2</v>
      </c>
      <c r="E143" s="11">
        <v>1658412</v>
      </c>
      <c r="F143" s="11">
        <f>E143/D143</f>
        <v>460.64440864396425</v>
      </c>
      <c r="G143" s="11">
        <v>2367188</v>
      </c>
      <c r="H143" s="11">
        <v>0</v>
      </c>
      <c r="I143" s="11">
        <f>G143+H143</f>
        <v>2367188</v>
      </c>
      <c r="J143" s="11">
        <f>I143/D143</f>
        <v>657.51569357257938</v>
      </c>
      <c r="K143" s="11">
        <f>M143-E143-I143</f>
        <v>32655771</v>
      </c>
      <c r="L143" s="11">
        <f>K143/D143</f>
        <v>9070.5435809121718</v>
      </c>
      <c r="M143" s="11">
        <v>36681371</v>
      </c>
      <c r="N143" s="11">
        <f>M143/D143</f>
        <v>10188.703683128715</v>
      </c>
    </row>
    <row r="144" spans="1:14">
      <c r="A144" s="4" t="s">
        <v>138</v>
      </c>
      <c r="B144" s="7" t="s">
        <v>425</v>
      </c>
      <c r="C144" s="7" t="s">
        <v>623</v>
      </c>
      <c r="D144" s="12">
        <v>498.6</v>
      </c>
      <c r="E144" s="11">
        <v>476953</v>
      </c>
      <c r="F144" s="11">
        <f>E144/D144</f>
        <v>956.58443642198154</v>
      </c>
      <c r="G144" s="11">
        <v>172417</v>
      </c>
      <c r="H144" s="11">
        <v>0</v>
      </c>
      <c r="I144" s="11">
        <f>G144+H144</f>
        <v>172417</v>
      </c>
      <c r="J144" s="11">
        <f>I144/D144</f>
        <v>345.80224628961088</v>
      </c>
      <c r="K144" s="11">
        <f>M144-E144-I144</f>
        <v>5821164</v>
      </c>
      <c r="L144" s="11">
        <f>K144/D144</f>
        <v>11675.018050541516</v>
      </c>
      <c r="M144" s="11">
        <v>6470534</v>
      </c>
      <c r="N144" s="11">
        <f>M144/D144</f>
        <v>12977.404733253108</v>
      </c>
    </row>
    <row r="145" spans="1:14">
      <c r="A145" s="4" t="s">
        <v>139</v>
      </c>
      <c r="B145" s="7" t="s">
        <v>426</v>
      </c>
      <c r="C145" s="7" t="s">
        <v>625</v>
      </c>
      <c r="D145" s="12">
        <v>362</v>
      </c>
      <c r="E145" s="11">
        <v>264161</v>
      </c>
      <c r="F145" s="11">
        <f>E145/D145</f>
        <v>729.72651933701661</v>
      </c>
      <c r="G145" s="11">
        <v>0</v>
      </c>
      <c r="H145" s="11">
        <v>0</v>
      </c>
      <c r="I145" s="11">
        <f>G145+H145</f>
        <v>0</v>
      </c>
      <c r="J145" s="11">
        <f>I145/D145</f>
        <v>0</v>
      </c>
      <c r="K145" s="11">
        <f>M145-E145-I145</f>
        <v>4275261</v>
      </c>
      <c r="L145" s="11">
        <f>K145/D145</f>
        <v>11810.113259668507</v>
      </c>
      <c r="M145" s="11">
        <v>4539422</v>
      </c>
      <c r="N145" s="11">
        <f>M145/D145</f>
        <v>12539.839779005524</v>
      </c>
    </row>
    <row r="146" spans="1:14">
      <c r="A146" s="4" t="s">
        <v>140</v>
      </c>
      <c r="B146" s="7" t="s">
        <v>427</v>
      </c>
      <c r="C146" s="7" t="s">
        <v>626</v>
      </c>
      <c r="D146" s="12">
        <v>1351.9</v>
      </c>
      <c r="E146" s="11">
        <v>536988</v>
      </c>
      <c r="F146" s="11">
        <f>E146/D146</f>
        <v>397.20985279976327</v>
      </c>
      <c r="G146" s="11">
        <v>2265308</v>
      </c>
      <c r="H146" s="11">
        <v>0</v>
      </c>
      <c r="I146" s="11">
        <f>G146+H146</f>
        <v>2265308</v>
      </c>
      <c r="J146" s="11">
        <f>I146/D146</f>
        <v>1675.6476070715289</v>
      </c>
      <c r="K146" s="11">
        <f>M146-E146-I146</f>
        <v>12403489</v>
      </c>
      <c r="L146" s="11">
        <f>K146/D146</f>
        <v>9174.8568681115466</v>
      </c>
      <c r="M146" s="11">
        <v>15205785</v>
      </c>
      <c r="N146" s="11">
        <f>M146/D146</f>
        <v>11247.714327982838</v>
      </c>
    </row>
    <row r="147" spans="1:14">
      <c r="A147" s="4" t="s">
        <v>141</v>
      </c>
      <c r="B147" s="7" t="s">
        <v>428</v>
      </c>
      <c r="C147" s="7" t="s">
        <v>428</v>
      </c>
      <c r="D147" s="12">
        <v>269.60000000000002</v>
      </c>
      <c r="E147" s="11">
        <v>91961</v>
      </c>
      <c r="F147" s="11">
        <f>E147/D147</f>
        <v>341.10163204747772</v>
      </c>
      <c r="G147" s="11">
        <v>311865</v>
      </c>
      <c r="H147" s="11">
        <v>0</v>
      </c>
      <c r="I147" s="11">
        <f>G147+H147</f>
        <v>311865</v>
      </c>
      <c r="J147" s="11">
        <f>I147/D147</f>
        <v>1156.7692878338278</v>
      </c>
      <c r="K147" s="11">
        <f>M147-E147-I147</f>
        <v>3543991</v>
      </c>
      <c r="L147" s="11">
        <f>K147/D147</f>
        <v>13145.367210682491</v>
      </c>
      <c r="M147" s="11">
        <v>3947817</v>
      </c>
      <c r="N147" s="11">
        <f>M147/D147</f>
        <v>14643.238130563797</v>
      </c>
    </row>
    <row r="148" spans="1:14">
      <c r="A148" s="4" t="s">
        <v>142</v>
      </c>
      <c r="B148" s="7" t="s">
        <v>429</v>
      </c>
      <c r="C148" s="7" t="s">
        <v>428</v>
      </c>
      <c r="D148" s="12">
        <v>304.5</v>
      </c>
      <c r="E148" s="11">
        <v>139136</v>
      </c>
      <c r="F148" s="11">
        <f>E148/D148</f>
        <v>456.9326765188834</v>
      </c>
      <c r="G148" s="11">
        <v>217653</v>
      </c>
      <c r="H148" s="11">
        <v>0</v>
      </c>
      <c r="I148" s="11">
        <f>G148+H148</f>
        <v>217653</v>
      </c>
      <c r="J148" s="11">
        <f>I148/D148</f>
        <v>714.78817733990149</v>
      </c>
      <c r="K148" s="11">
        <f>M148-E148-I148</f>
        <v>4109150</v>
      </c>
      <c r="L148" s="11">
        <f>K148/D148</f>
        <v>13494.745484400657</v>
      </c>
      <c r="M148" s="11">
        <v>4465939</v>
      </c>
      <c r="N148" s="11">
        <f>M148/D148</f>
        <v>14666.466338259441</v>
      </c>
    </row>
    <row r="149" spans="1:14">
      <c r="A149" s="4" t="s">
        <v>143</v>
      </c>
      <c r="B149" s="7" t="s">
        <v>430</v>
      </c>
      <c r="C149" s="7" t="s">
        <v>428</v>
      </c>
      <c r="D149" s="12">
        <v>274.5</v>
      </c>
      <c r="E149" s="11">
        <v>114272</v>
      </c>
      <c r="F149" s="11">
        <f>E149/D149</f>
        <v>416.29143897996357</v>
      </c>
      <c r="G149" s="11">
        <v>0</v>
      </c>
      <c r="H149" s="11">
        <v>0</v>
      </c>
      <c r="I149" s="11">
        <f>G149+H149</f>
        <v>0</v>
      </c>
      <c r="J149" s="11">
        <f>I149/D149</f>
        <v>0</v>
      </c>
      <c r="K149" s="11">
        <f>M149-E149-I149</f>
        <v>3322447</v>
      </c>
      <c r="L149" s="11">
        <f>K149/D149</f>
        <v>12103.632058287796</v>
      </c>
      <c r="M149" s="11">
        <v>3436719</v>
      </c>
      <c r="N149" s="11">
        <f>M149/D149</f>
        <v>12519.92349726776</v>
      </c>
    </row>
    <row r="150" spans="1:14">
      <c r="A150" s="4" t="s">
        <v>144</v>
      </c>
      <c r="B150" s="7" t="s">
        <v>431</v>
      </c>
      <c r="C150" s="7" t="s">
        <v>627</v>
      </c>
      <c r="D150" s="12">
        <v>924.5</v>
      </c>
      <c r="E150" s="11">
        <v>567169</v>
      </c>
      <c r="F150" s="11">
        <f>E150/D150</f>
        <v>613.48729042725802</v>
      </c>
      <c r="G150" s="11">
        <v>0</v>
      </c>
      <c r="H150" s="11">
        <v>0</v>
      </c>
      <c r="I150" s="11">
        <f>G150+H150</f>
        <v>0</v>
      </c>
      <c r="J150" s="11">
        <f>I150/D150</f>
        <v>0</v>
      </c>
      <c r="K150" s="11">
        <f>M150-E150-I150</f>
        <v>9556592</v>
      </c>
      <c r="L150" s="11">
        <f>K150/D150</f>
        <v>10337.038399134668</v>
      </c>
      <c r="M150" s="11">
        <v>10123761</v>
      </c>
      <c r="N150" s="11">
        <f>M150/D150</f>
        <v>10950.525689561926</v>
      </c>
    </row>
    <row r="151" spans="1:14">
      <c r="A151" s="4" t="s">
        <v>145</v>
      </c>
      <c r="B151" s="7" t="s">
        <v>432</v>
      </c>
      <c r="C151" s="7" t="s">
        <v>628</v>
      </c>
      <c r="D151" s="12">
        <v>1655.8</v>
      </c>
      <c r="E151" s="11">
        <v>288175</v>
      </c>
      <c r="F151" s="11">
        <f>E151/D151</f>
        <v>174.039739098925</v>
      </c>
      <c r="G151" s="11">
        <v>1761051</v>
      </c>
      <c r="H151" s="11">
        <v>0</v>
      </c>
      <c r="I151" s="11">
        <f>G151+H151</f>
        <v>1761051</v>
      </c>
      <c r="J151" s="11">
        <f>I151/D151</f>
        <v>1063.5650440874501</v>
      </c>
      <c r="K151" s="11">
        <f>M151-E151-I151</f>
        <v>17099498</v>
      </c>
      <c r="L151" s="11">
        <f>K151/D151</f>
        <v>10327.031042396426</v>
      </c>
      <c r="M151" s="11">
        <v>19148724</v>
      </c>
      <c r="N151" s="11">
        <f>M151/D151</f>
        <v>11564.6358255828</v>
      </c>
    </row>
    <row r="152" spans="1:14">
      <c r="A152" s="4" t="s">
        <v>146</v>
      </c>
      <c r="B152" s="7" t="s">
        <v>433</v>
      </c>
      <c r="C152" s="7" t="s">
        <v>629</v>
      </c>
      <c r="D152" s="12">
        <v>390.7</v>
      </c>
      <c r="E152" s="11">
        <v>219015</v>
      </c>
      <c r="F152" s="11">
        <f>E152/D152</f>
        <v>560.57077041208095</v>
      </c>
      <c r="G152" s="11">
        <v>495466</v>
      </c>
      <c r="H152" s="11">
        <v>0</v>
      </c>
      <c r="I152" s="11">
        <f>G152+H152</f>
        <v>495466</v>
      </c>
      <c r="J152" s="11">
        <f>I152/D152</f>
        <v>1268.1494753007423</v>
      </c>
      <c r="K152" s="11">
        <f>M152-E152-I152</f>
        <v>4356478</v>
      </c>
      <c r="L152" s="11">
        <f>K152/D152</f>
        <v>11150.442794983364</v>
      </c>
      <c r="M152" s="11">
        <v>5070959</v>
      </c>
      <c r="N152" s="11">
        <f>M152/D152</f>
        <v>12979.163040696187</v>
      </c>
    </row>
    <row r="153" spans="1:14">
      <c r="A153" s="4" t="s">
        <v>147</v>
      </c>
      <c r="B153" s="7" t="s">
        <v>434</v>
      </c>
      <c r="C153" s="7" t="s">
        <v>628</v>
      </c>
      <c r="D153" s="12">
        <v>503.8</v>
      </c>
      <c r="E153" s="11">
        <v>102060</v>
      </c>
      <c r="F153" s="11">
        <f>E153/D153</f>
        <v>202.58038904327114</v>
      </c>
      <c r="G153" s="11">
        <v>873410</v>
      </c>
      <c r="H153" s="11">
        <v>0</v>
      </c>
      <c r="I153" s="11">
        <f>G153+H153</f>
        <v>873410</v>
      </c>
      <c r="J153" s="11">
        <f>I153/D153</f>
        <v>1733.6443032949583</v>
      </c>
      <c r="K153" s="11">
        <f>M153-E153-I153</f>
        <v>5585002</v>
      </c>
      <c r="L153" s="11">
        <f>K153/D153</f>
        <v>11085.752282651845</v>
      </c>
      <c r="M153" s="11">
        <v>6560472</v>
      </c>
      <c r="N153" s="11">
        <f>M153/D153</f>
        <v>13021.976974990075</v>
      </c>
    </row>
    <row r="154" spans="1:14">
      <c r="A154" s="4" t="s">
        <v>148</v>
      </c>
      <c r="B154" s="7" t="s">
        <v>435</v>
      </c>
      <c r="C154" s="7" t="s">
        <v>628</v>
      </c>
      <c r="D154" s="12">
        <v>617</v>
      </c>
      <c r="E154" s="11">
        <v>269396</v>
      </c>
      <c r="F154" s="11">
        <f>E154/D154</f>
        <v>436.62236628849269</v>
      </c>
      <c r="G154" s="11">
        <v>617045</v>
      </c>
      <c r="H154" s="11">
        <v>0</v>
      </c>
      <c r="I154" s="11">
        <f>G154+H154</f>
        <v>617045</v>
      </c>
      <c r="J154" s="11">
        <f>I154/D154</f>
        <v>1000.0729335494327</v>
      </c>
      <c r="K154" s="11">
        <f>M154-E154-I154</f>
        <v>7015864</v>
      </c>
      <c r="L154" s="11">
        <f>K154/D154</f>
        <v>11370.930307941653</v>
      </c>
      <c r="M154" s="11">
        <v>7902305</v>
      </c>
      <c r="N154" s="11">
        <f>M154/D154</f>
        <v>12807.625607779579</v>
      </c>
    </row>
    <row r="155" spans="1:14">
      <c r="A155" s="4" t="s">
        <v>149</v>
      </c>
      <c r="B155" s="7" t="s">
        <v>436</v>
      </c>
      <c r="C155" s="7" t="s">
        <v>628</v>
      </c>
      <c r="D155" s="12">
        <v>335.2</v>
      </c>
      <c r="E155" s="11">
        <v>107647</v>
      </c>
      <c r="F155" s="11">
        <f>E155/D155</f>
        <v>321.14260143198089</v>
      </c>
      <c r="G155" s="11">
        <v>392008</v>
      </c>
      <c r="H155" s="11">
        <v>0</v>
      </c>
      <c r="I155" s="11">
        <f>G155+H155</f>
        <v>392008</v>
      </c>
      <c r="J155" s="11">
        <f>I155/D155</f>
        <v>1169.4749403341289</v>
      </c>
      <c r="K155" s="11">
        <f>M155-E155-I155</f>
        <v>4407279</v>
      </c>
      <c r="L155" s="11">
        <f>K155/D155</f>
        <v>13148.207040572794</v>
      </c>
      <c r="M155" s="11">
        <v>4906934</v>
      </c>
      <c r="N155" s="11">
        <f>M155/D155</f>
        <v>14638.824582338902</v>
      </c>
    </row>
    <row r="156" spans="1:14">
      <c r="A156" s="4" t="s">
        <v>150</v>
      </c>
      <c r="B156" s="7" t="s">
        <v>437</v>
      </c>
      <c r="C156" s="7" t="s">
        <v>628</v>
      </c>
      <c r="D156" s="12">
        <v>170.9</v>
      </c>
      <c r="E156" s="11">
        <v>58182</v>
      </c>
      <c r="F156" s="11">
        <f>E156/D156</f>
        <v>340.44470450555878</v>
      </c>
      <c r="G156" s="11">
        <v>0</v>
      </c>
      <c r="H156" s="11">
        <v>0</v>
      </c>
      <c r="I156" s="11">
        <f>G156+H156</f>
        <v>0</v>
      </c>
      <c r="J156" s="11">
        <f>I156/D156</f>
        <v>0</v>
      </c>
      <c r="K156" s="11">
        <f>M156-E156-I156</f>
        <v>2261315</v>
      </c>
      <c r="L156" s="11">
        <f>K156/D156</f>
        <v>13231.802223522527</v>
      </c>
      <c r="M156" s="11">
        <v>2319497</v>
      </c>
      <c r="N156" s="11">
        <f>M156/D156</f>
        <v>13572.246928028086</v>
      </c>
    </row>
    <row r="157" spans="1:14">
      <c r="A157" s="4" t="s">
        <v>151</v>
      </c>
      <c r="B157" s="7" t="s">
        <v>438</v>
      </c>
      <c r="C157" s="7" t="s">
        <v>628</v>
      </c>
      <c r="D157" s="12">
        <v>240.5</v>
      </c>
      <c r="E157" s="11">
        <v>270990</v>
      </c>
      <c r="F157" s="11">
        <f>E157/D157</f>
        <v>1126.7775467775468</v>
      </c>
      <c r="G157" s="11">
        <v>365632</v>
      </c>
      <c r="H157" s="11">
        <v>0</v>
      </c>
      <c r="I157" s="11">
        <f>G157+H157</f>
        <v>365632</v>
      </c>
      <c r="J157" s="11">
        <f>I157/D157</f>
        <v>1520.2993762993763</v>
      </c>
      <c r="K157" s="11">
        <f>M157-E157-I157</f>
        <v>3031782</v>
      </c>
      <c r="L157" s="11">
        <f>K157/D157</f>
        <v>12606.162162162162</v>
      </c>
      <c r="M157" s="11">
        <v>3668404</v>
      </c>
      <c r="N157" s="11">
        <f>M157/D157</f>
        <v>15253.239085239085</v>
      </c>
    </row>
    <row r="158" spans="1:14">
      <c r="A158" s="4" t="s">
        <v>152</v>
      </c>
      <c r="B158" s="7" t="s">
        <v>439</v>
      </c>
      <c r="C158" s="7" t="s">
        <v>630</v>
      </c>
      <c r="D158" s="12">
        <v>839.1</v>
      </c>
      <c r="E158" s="11">
        <v>436643</v>
      </c>
      <c r="F158" s="11">
        <f>E158/D158</f>
        <v>520.37063520438562</v>
      </c>
      <c r="G158" s="11">
        <v>300035</v>
      </c>
      <c r="H158" s="11">
        <v>0</v>
      </c>
      <c r="I158" s="11">
        <f>G158+H158</f>
        <v>300035</v>
      </c>
      <c r="J158" s="11">
        <f>I158/D158</f>
        <v>357.56763198665237</v>
      </c>
      <c r="K158" s="11">
        <f>M158-E158-I158</f>
        <v>9557179</v>
      </c>
      <c r="L158" s="11">
        <f>K158/D158</f>
        <v>11389.797401978311</v>
      </c>
      <c r="M158" s="11">
        <v>10293857</v>
      </c>
      <c r="N158" s="11">
        <f>M158/D158</f>
        <v>12267.735669169348</v>
      </c>
    </row>
    <row r="159" spans="1:14">
      <c r="A159" s="4" t="s">
        <v>153</v>
      </c>
      <c r="B159" s="7" t="s">
        <v>440</v>
      </c>
      <c r="C159" s="7" t="s">
        <v>623</v>
      </c>
      <c r="D159" s="12">
        <v>950.5</v>
      </c>
      <c r="E159" s="11">
        <v>603817</v>
      </c>
      <c r="F159" s="11">
        <f>E159/D159</f>
        <v>635.26249342451342</v>
      </c>
      <c r="G159" s="11">
        <v>811265</v>
      </c>
      <c r="H159" s="11">
        <v>0</v>
      </c>
      <c r="I159" s="11">
        <f>G159+H159</f>
        <v>811265</v>
      </c>
      <c r="J159" s="11">
        <f>I159/D159</f>
        <v>853.51394003156236</v>
      </c>
      <c r="K159" s="11">
        <f>M159-E159-I159</f>
        <v>11017804</v>
      </c>
      <c r="L159" s="11">
        <f>K159/D159</f>
        <v>11591.587585481326</v>
      </c>
      <c r="M159" s="11">
        <v>12432886</v>
      </c>
      <c r="N159" s="11">
        <f>M159/D159</f>
        <v>13080.364018937402</v>
      </c>
    </row>
    <row r="160" spans="1:14">
      <c r="A160" s="4" t="s">
        <v>154</v>
      </c>
      <c r="B160" s="7" t="s">
        <v>441</v>
      </c>
      <c r="C160" s="7" t="s">
        <v>631</v>
      </c>
      <c r="D160" s="12">
        <v>960.9</v>
      </c>
      <c r="E160" s="11">
        <v>475711</v>
      </c>
      <c r="F160" s="11">
        <f>E160/D160</f>
        <v>495.06816526173378</v>
      </c>
      <c r="G160" s="11">
        <v>1171983</v>
      </c>
      <c r="H160" s="11">
        <v>0</v>
      </c>
      <c r="I160" s="11">
        <f>G160+H160</f>
        <v>1171983</v>
      </c>
      <c r="J160" s="11">
        <f>I160/D160</f>
        <v>1219.6721823290666</v>
      </c>
      <c r="K160" s="11">
        <f>M160-E160-I160</f>
        <v>8573099</v>
      </c>
      <c r="L160" s="11">
        <f>K160/D160</f>
        <v>8921.9471328962427</v>
      </c>
      <c r="M160" s="11">
        <v>10220793</v>
      </c>
      <c r="N160" s="11">
        <f>M160/D160</f>
        <v>10636.687480487044</v>
      </c>
    </row>
    <row r="161" spans="1:14">
      <c r="A161" s="4" t="s">
        <v>155</v>
      </c>
      <c r="B161" s="7" t="s">
        <v>442</v>
      </c>
      <c r="C161" s="7" t="s">
        <v>632</v>
      </c>
      <c r="D161" s="12">
        <v>700</v>
      </c>
      <c r="E161" s="11">
        <v>662274</v>
      </c>
      <c r="F161" s="11">
        <f>E161/D161</f>
        <v>946.10571428571427</v>
      </c>
      <c r="G161" s="11">
        <v>0</v>
      </c>
      <c r="H161" s="11">
        <v>0</v>
      </c>
      <c r="I161" s="11">
        <f>G161+H161</f>
        <v>0</v>
      </c>
      <c r="J161" s="11">
        <f>I161/D161</f>
        <v>0</v>
      </c>
      <c r="K161" s="11">
        <f>M161-E161-I161</f>
        <v>10536824</v>
      </c>
      <c r="L161" s="11">
        <f>K161/D161</f>
        <v>15052.605714285713</v>
      </c>
      <c r="M161" s="11">
        <v>11199098</v>
      </c>
      <c r="N161" s="11">
        <f>M161/D161</f>
        <v>15998.711428571429</v>
      </c>
    </row>
    <row r="162" spans="1:14">
      <c r="A162" s="4" t="s">
        <v>156</v>
      </c>
      <c r="B162" s="7" t="s">
        <v>443</v>
      </c>
      <c r="C162" s="7" t="s">
        <v>633</v>
      </c>
      <c r="D162" s="12">
        <v>1081.7</v>
      </c>
      <c r="E162" s="11">
        <v>211678</v>
      </c>
      <c r="F162" s="11">
        <f>E162/D162</f>
        <v>195.69011740778404</v>
      </c>
      <c r="G162" s="11">
        <v>603907</v>
      </c>
      <c r="H162" s="11">
        <v>0</v>
      </c>
      <c r="I162" s="11">
        <f>G162+H162</f>
        <v>603907</v>
      </c>
      <c r="J162" s="11">
        <f>I162/D162</f>
        <v>558.29435148377547</v>
      </c>
      <c r="K162" s="11">
        <f>M162-E162-I162</f>
        <v>11187727</v>
      </c>
      <c r="L162" s="11">
        <f>K162/D162</f>
        <v>10342.726264213738</v>
      </c>
      <c r="M162" s="11">
        <v>12003312</v>
      </c>
      <c r="N162" s="11">
        <f>M162/D162</f>
        <v>11096.710733105298</v>
      </c>
    </row>
    <row r="163" spans="1:14">
      <c r="A163" s="4" t="s">
        <v>157</v>
      </c>
      <c r="B163" s="7" t="s">
        <v>444</v>
      </c>
      <c r="C163" s="7" t="s">
        <v>444</v>
      </c>
      <c r="D163" s="12">
        <v>429.2</v>
      </c>
      <c r="E163" s="11">
        <v>19098</v>
      </c>
      <c r="F163" s="11">
        <f>E163/D163</f>
        <v>44.496738117427775</v>
      </c>
      <c r="G163" s="11">
        <v>0</v>
      </c>
      <c r="H163" s="11">
        <v>0</v>
      </c>
      <c r="I163" s="11">
        <f>G163+H163</f>
        <v>0</v>
      </c>
      <c r="J163" s="11">
        <f>I163/D163</f>
        <v>0</v>
      </c>
      <c r="K163" s="11">
        <f>M163-E163-I163</f>
        <v>5290043</v>
      </c>
      <c r="L163" s="11">
        <f>K163/D163</f>
        <v>12325.356477166823</v>
      </c>
      <c r="M163" s="11">
        <v>5309141</v>
      </c>
      <c r="N163" s="11">
        <f>M163/D163</f>
        <v>12369.853215284251</v>
      </c>
    </row>
    <row r="164" spans="1:14">
      <c r="A164" s="4" t="s">
        <v>158</v>
      </c>
      <c r="B164" s="7" t="s">
        <v>445</v>
      </c>
      <c r="C164" s="7" t="s">
        <v>634</v>
      </c>
      <c r="D164" s="12">
        <v>1121</v>
      </c>
      <c r="E164" s="11">
        <v>139400</v>
      </c>
      <c r="F164" s="11">
        <f>E164/D164</f>
        <v>124.35325602140945</v>
      </c>
      <c r="G164" s="11">
        <v>1149245</v>
      </c>
      <c r="H164" s="11">
        <v>0</v>
      </c>
      <c r="I164" s="11">
        <f>G164+H164</f>
        <v>1149245</v>
      </c>
      <c r="J164" s="11">
        <f>I164/D164</f>
        <v>1025.1962533452274</v>
      </c>
      <c r="K164" s="11">
        <f>M164-E164-I164</f>
        <v>12362912</v>
      </c>
      <c r="L164" s="11">
        <f>K164/D164</f>
        <v>11028.467439785905</v>
      </c>
      <c r="M164" s="11">
        <v>13651557</v>
      </c>
      <c r="N164" s="11">
        <f>M164/D164</f>
        <v>12178.016949152543</v>
      </c>
    </row>
    <row r="165" spans="1:14">
      <c r="A165" s="4" t="s">
        <v>159</v>
      </c>
      <c r="B165" s="7" t="s">
        <v>446</v>
      </c>
      <c r="C165" s="7" t="s">
        <v>634</v>
      </c>
      <c r="D165" s="12">
        <v>2010.3</v>
      </c>
      <c r="E165" s="11">
        <v>374849</v>
      </c>
      <c r="F165" s="11">
        <f>E165/D165</f>
        <v>186.46420932199175</v>
      </c>
      <c r="G165" s="11">
        <v>2432473</v>
      </c>
      <c r="H165" s="11">
        <v>0</v>
      </c>
      <c r="I165" s="11">
        <f>G165+H165</f>
        <v>2432473</v>
      </c>
      <c r="J165" s="11">
        <f>I165/D165</f>
        <v>1210.0049743819332</v>
      </c>
      <c r="K165" s="11">
        <f>M165-E165-I165</f>
        <v>30381364</v>
      </c>
      <c r="L165" s="11">
        <f>K165/D165</f>
        <v>15112.850818285828</v>
      </c>
      <c r="M165" s="11">
        <v>33188686</v>
      </c>
      <c r="N165" s="11">
        <f>M165/D165</f>
        <v>16509.320001989752</v>
      </c>
    </row>
    <row r="166" spans="1:14">
      <c r="A166" s="4" t="s">
        <v>160</v>
      </c>
      <c r="B166" s="7" t="s">
        <v>447</v>
      </c>
      <c r="C166" s="7" t="s">
        <v>635</v>
      </c>
      <c r="D166" s="12">
        <v>242</v>
      </c>
      <c r="E166" s="11">
        <v>144627</v>
      </c>
      <c r="F166" s="11">
        <f>E166/D166</f>
        <v>597.6322314049587</v>
      </c>
      <c r="G166" s="11">
        <v>119038</v>
      </c>
      <c r="H166" s="11">
        <v>0</v>
      </c>
      <c r="I166" s="11">
        <f>G166+H166</f>
        <v>119038</v>
      </c>
      <c r="J166" s="11">
        <f>I166/D166</f>
        <v>491.89256198347107</v>
      </c>
      <c r="K166" s="11">
        <f>M166-E166-I166</f>
        <v>2954477</v>
      </c>
      <c r="L166" s="11">
        <f>K166/D166</f>
        <v>12208.582644628099</v>
      </c>
      <c r="M166" s="11">
        <v>3218142</v>
      </c>
      <c r="N166" s="11">
        <f>M166/D166</f>
        <v>13298.107438016528</v>
      </c>
    </row>
    <row r="167" spans="1:14">
      <c r="A167" s="4" t="s">
        <v>161</v>
      </c>
      <c r="B167" s="7" t="s">
        <v>448</v>
      </c>
      <c r="C167" s="7" t="s">
        <v>573</v>
      </c>
      <c r="D167" s="12">
        <v>215.9</v>
      </c>
      <c r="E167" s="11">
        <v>59666</v>
      </c>
      <c r="F167" s="11">
        <f>E167/D167</f>
        <v>276.3594256600278</v>
      </c>
      <c r="G167" s="11">
        <v>269895</v>
      </c>
      <c r="H167" s="11">
        <v>0</v>
      </c>
      <c r="I167" s="11">
        <f>G167+H167</f>
        <v>269895</v>
      </c>
      <c r="J167" s="11">
        <f>I167/D167</f>
        <v>1250.0926354793885</v>
      </c>
      <c r="K167" s="11">
        <f>M167-E167-I167</f>
        <v>2835726</v>
      </c>
      <c r="L167" s="11">
        <f>K167/D167</f>
        <v>13134.441871236684</v>
      </c>
      <c r="M167" s="11">
        <v>3165287</v>
      </c>
      <c r="N167" s="11">
        <f>M167/D167</f>
        <v>14660.893932376101</v>
      </c>
    </row>
    <row r="168" spans="1:14">
      <c r="A168" s="4" t="s">
        <v>162</v>
      </c>
      <c r="B168" s="7" t="s">
        <v>449</v>
      </c>
      <c r="C168" s="7" t="s">
        <v>624</v>
      </c>
      <c r="D168" s="12">
        <v>715.1</v>
      </c>
      <c r="E168" s="11">
        <v>148524</v>
      </c>
      <c r="F168" s="11">
        <f>E168/D168</f>
        <v>207.69682561879458</v>
      </c>
      <c r="G168" s="11">
        <v>589240</v>
      </c>
      <c r="H168" s="11">
        <v>0</v>
      </c>
      <c r="I168" s="11">
        <f>G168+H168</f>
        <v>589240</v>
      </c>
      <c r="J168" s="11">
        <f>I168/D168</f>
        <v>823.99664382603828</v>
      </c>
      <c r="K168" s="11">
        <f>M168-E168-I168</f>
        <v>6909343</v>
      </c>
      <c r="L168" s="11">
        <f>K168/D168</f>
        <v>9662.0654453922525</v>
      </c>
      <c r="M168" s="11">
        <v>7647107</v>
      </c>
      <c r="N168" s="11">
        <f>M168/D168</f>
        <v>10693.758914837086</v>
      </c>
    </row>
    <row r="169" spans="1:14">
      <c r="A169" s="4" t="s">
        <v>163</v>
      </c>
      <c r="B169" s="7" t="s">
        <v>450</v>
      </c>
      <c r="C169" s="7" t="s">
        <v>635</v>
      </c>
      <c r="D169" s="12">
        <v>3338.1</v>
      </c>
      <c r="E169" s="11">
        <v>799098</v>
      </c>
      <c r="F169" s="11">
        <f>E169/D169</f>
        <v>239.38707648063271</v>
      </c>
      <c r="G169" s="11">
        <v>3844749</v>
      </c>
      <c r="H169" s="11">
        <v>0</v>
      </c>
      <c r="I169" s="11">
        <f>G169+H169</f>
        <v>3844749</v>
      </c>
      <c r="J169" s="11">
        <f>I169/D169</f>
        <v>1151.7776579491328</v>
      </c>
      <c r="K169" s="11">
        <f>M169-E169-I169</f>
        <v>40362748</v>
      </c>
      <c r="L169" s="11">
        <f>K169/D169</f>
        <v>12091.533507084869</v>
      </c>
      <c r="M169" s="11">
        <v>45006595</v>
      </c>
      <c r="N169" s="11">
        <f>M169/D169</f>
        <v>13482.698241514634</v>
      </c>
    </row>
    <row r="170" spans="1:14">
      <c r="A170" s="4" t="s">
        <v>164</v>
      </c>
      <c r="B170" s="7" t="s">
        <v>451</v>
      </c>
      <c r="C170" s="7" t="s">
        <v>636</v>
      </c>
      <c r="D170" s="12">
        <v>485.9</v>
      </c>
      <c r="E170" s="11">
        <v>864599</v>
      </c>
      <c r="F170" s="11">
        <f>E170/D170</f>
        <v>1779.3764149001854</v>
      </c>
      <c r="G170" s="11">
        <v>586806</v>
      </c>
      <c r="H170" s="11">
        <v>0</v>
      </c>
      <c r="I170" s="11">
        <f>G170+H170</f>
        <v>586806</v>
      </c>
      <c r="J170" s="11">
        <f>I170/D170</f>
        <v>1207.6682444947521</v>
      </c>
      <c r="K170" s="11">
        <f>M170-E170-I170</f>
        <v>6059471</v>
      </c>
      <c r="L170" s="11">
        <f>K170/D170</f>
        <v>12470.613294916649</v>
      </c>
      <c r="M170" s="11">
        <v>7510876</v>
      </c>
      <c r="N170" s="11">
        <f>M170/D170</f>
        <v>15457.657954311588</v>
      </c>
    </row>
    <row r="171" spans="1:14">
      <c r="A171" s="4" t="s">
        <v>165</v>
      </c>
      <c r="B171" s="7" t="s">
        <v>452</v>
      </c>
      <c r="C171" s="7" t="s">
        <v>585</v>
      </c>
      <c r="D171" s="12">
        <v>1748.5</v>
      </c>
      <c r="E171" s="11">
        <v>666337</v>
      </c>
      <c r="F171" s="11">
        <f>E171/D171</f>
        <v>381.09064912782384</v>
      </c>
      <c r="G171" s="11">
        <v>2524045</v>
      </c>
      <c r="H171" s="11">
        <v>0</v>
      </c>
      <c r="I171" s="11">
        <f>G171+H171</f>
        <v>2524045</v>
      </c>
      <c r="J171" s="11">
        <f>I171/D171</f>
        <v>1443.5487560766371</v>
      </c>
      <c r="K171" s="11">
        <f>M171-E171-I171</f>
        <v>15300059</v>
      </c>
      <c r="L171" s="11">
        <f>K171/D171</f>
        <v>8750.391192450672</v>
      </c>
      <c r="M171" s="11">
        <v>18490441</v>
      </c>
      <c r="N171" s="11">
        <f>M171/D171</f>
        <v>10575.030597655134</v>
      </c>
    </row>
    <row r="172" spans="1:14">
      <c r="A172" s="4" t="s">
        <v>166</v>
      </c>
      <c r="B172" s="7" t="s">
        <v>453</v>
      </c>
      <c r="C172" s="7" t="s">
        <v>637</v>
      </c>
      <c r="D172" s="12">
        <v>523.20000000000005</v>
      </c>
      <c r="E172" s="11">
        <v>18989</v>
      </c>
      <c r="F172" s="11">
        <f>E172/D172</f>
        <v>36.293960244648318</v>
      </c>
      <c r="G172" s="11">
        <v>986775</v>
      </c>
      <c r="H172" s="11">
        <v>0</v>
      </c>
      <c r="I172" s="11">
        <f>G172+H172</f>
        <v>986775</v>
      </c>
      <c r="J172" s="11">
        <f>I172/D172</f>
        <v>1886.0378440366972</v>
      </c>
      <c r="K172" s="11">
        <f>M172-E172-I172</f>
        <v>5965091</v>
      </c>
      <c r="L172" s="11">
        <f>K172/D172</f>
        <v>11401.167813455657</v>
      </c>
      <c r="M172" s="11">
        <v>6970855</v>
      </c>
      <c r="N172" s="11">
        <f>M172/D172</f>
        <v>13323.499617737001</v>
      </c>
    </row>
    <row r="173" spans="1:14">
      <c r="A173" s="4" t="s">
        <v>167</v>
      </c>
      <c r="B173" s="7" t="s">
        <v>454</v>
      </c>
      <c r="C173" s="7" t="s">
        <v>638</v>
      </c>
      <c r="D173" s="12">
        <v>629.6</v>
      </c>
      <c r="E173" s="11">
        <v>208552</v>
      </c>
      <c r="F173" s="11">
        <f>E173/D173</f>
        <v>331.24523506988561</v>
      </c>
      <c r="G173" s="11">
        <v>0</v>
      </c>
      <c r="H173" s="11">
        <v>0</v>
      </c>
      <c r="I173" s="11">
        <f>G173+H173</f>
        <v>0</v>
      </c>
      <c r="J173" s="11">
        <f>I173/D173</f>
        <v>0</v>
      </c>
      <c r="K173" s="11">
        <f>M173-E173-I173</f>
        <v>7730625</v>
      </c>
      <c r="L173" s="11">
        <f>K173/D173</f>
        <v>12278.629288437103</v>
      </c>
      <c r="M173" s="11">
        <v>7939177</v>
      </c>
      <c r="N173" s="11">
        <f>M173/D173</f>
        <v>12609.874523506987</v>
      </c>
    </row>
    <row r="174" spans="1:14">
      <c r="A174" s="4" t="s">
        <v>168</v>
      </c>
      <c r="B174" s="7" t="s">
        <v>455</v>
      </c>
      <c r="C174" s="7" t="s">
        <v>639</v>
      </c>
      <c r="D174" s="12">
        <v>675.6</v>
      </c>
      <c r="E174" s="11">
        <v>216000</v>
      </c>
      <c r="F174" s="11">
        <f>E174/D174</f>
        <v>319.71580817051506</v>
      </c>
      <c r="G174" s="11">
        <v>444614</v>
      </c>
      <c r="H174" s="11">
        <v>0</v>
      </c>
      <c r="I174" s="11">
        <f>G174+H174</f>
        <v>444614</v>
      </c>
      <c r="J174" s="11">
        <f>I174/D174</f>
        <v>658.10242747187681</v>
      </c>
      <c r="K174" s="11">
        <f>M174-E174-I174</f>
        <v>6794987</v>
      </c>
      <c r="L174" s="11">
        <f>K174/D174</f>
        <v>10057.707223208999</v>
      </c>
      <c r="M174" s="11">
        <v>7455601</v>
      </c>
      <c r="N174" s="11">
        <f>M174/D174</f>
        <v>11035.525458851391</v>
      </c>
    </row>
    <row r="175" spans="1:14">
      <c r="A175" s="4" t="s">
        <v>169</v>
      </c>
      <c r="B175" s="7" t="s">
        <v>456</v>
      </c>
      <c r="C175" s="7" t="s">
        <v>640</v>
      </c>
      <c r="D175" s="12">
        <v>1332.5</v>
      </c>
      <c r="E175" s="11">
        <v>292038</v>
      </c>
      <c r="F175" s="11">
        <f>E175/D175</f>
        <v>219.16547842401502</v>
      </c>
      <c r="G175" s="11">
        <v>536838</v>
      </c>
      <c r="H175" s="11">
        <v>0</v>
      </c>
      <c r="I175" s="11">
        <f>G175+H175</f>
        <v>536838</v>
      </c>
      <c r="J175" s="11">
        <f>I175/D175</f>
        <v>402.88030018761725</v>
      </c>
      <c r="K175" s="11">
        <f>M175-E175-I175</f>
        <v>17338560</v>
      </c>
      <c r="L175" s="11">
        <f>K175/D175</f>
        <v>13012.05253283302</v>
      </c>
      <c r="M175" s="11">
        <v>18167436</v>
      </c>
      <c r="N175" s="11">
        <f>M175/D175</f>
        <v>13634.098311444654</v>
      </c>
    </row>
    <row r="176" spans="1:14">
      <c r="A176" s="4" t="s">
        <v>170</v>
      </c>
      <c r="B176" s="7" t="s">
        <v>457</v>
      </c>
      <c r="C176" s="7" t="s">
        <v>632</v>
      </c>
      <c r="D176" s="12">
        <v>514.29999999999995</v>
      </c>
      <c r="E176" s="11">
        <v>193985</v>
      </c>
      <c r="F176" s="11">
        <f>E176/D176</f>
        <v>377.18257826171498</v>
      </c>
      <c r="G176" s="11">
        <v>266306</v>
      </c>
      <c r="H176" s="11">
        <v>0</v>
      </c>
      <c r="I176" s="11">
        <f>G176+H176</f>
        <v>266306</v>
      </c>
      <c r="J176" s="11">
        <f>I176/D176</f>
        <v>517.80283881003311</v>
      </c>
      <c r="K176" s="11">
        <f>M176-E176-I176</f>
        <v>5840298</v>
      </c>
      <c r="L176" s="11">
        <f>K176/D176</f>
        <v>11355.819560567763</v>
      </c>
      <c r="M176" s="11">
        <v>6300589</v>
      </c>
      <c r="N176" s="11">
        <f>M176/D176</f>
        <v>12250.804977639511</v>
      </c>
    </row>
    <row r="177" spans="1:14">
      <c r="A177" s="4" t="s">
        <v>171</v>
      </c>
      <c r="B177" s="7" t="s">
        <v>458</v>
      </c>
      <c r="C177" s="7" t="s">
        <v>641</v>
      </c>
      <c r="D177" s="12">
        <v>362</v>
      </c>
      <c r="E177" s="11">
        <v>69048</v>
      </c>
      <c r="F177" s="11">
        <f>E177/D177</f>
        <v>190.74033149171271</v>
      </c>
      <c r="G177" s="11">
        <v>259500</v>
      </c>
      <c r="H177" s="11">
        <v>0</v>
      </c>
      <c r="I177" s="11">
        <f>G177+H177</f>
        <v>259500</v>
      </c>
      <c r="J177" s="11">
        <f>I177/D177</f>
        <v>716.85082872928172</v>
      </c>
      <c r="K177" s="11">
        <f>M177-E177-I177</f>
        <v>3573816</v>
      </c>
      <c r="L177" s="11">
        <f>K177/D177</f>
        <v>9872.4198895027621</v>
      </c>
      <c r="M177" s="11">
        <v>3902364</v>
      </c>
      <c r="N177" s="11">
        <f>M177/D177</f>
        <v>10780.011049723757</v>
      </c>
    </row>
    <row r="178" spans="1:14">
      <c r="A178" s="4" t="s">
        <v>172</v>
      </c>
      <c r="B178" s="7" t="s">
        <v>459</v>
      </c>
      <c r="C178" s="7" t="s">
        <v>459</v>
      </c>
      <c r="D178" s="12">
        <v>1080.0999999999999</v>
      </c>
      <c r="E178" s="11">
        <v>784590</v>
      </c>
      <c r="F178" s="11">
        <f>E178/D178</f>
        <v>726.40496250347201</v>
      </c>
      <c r="G178" s="11">
        <v>916664</v>
      </c>
      <c r="H178" s="11">
        <v>0</v>
      </c>
      <c r="I178" s="11">
        <f>G178+H178</f>
        <v>916664</v>
      </c>
      <c r="J178" s="11">
        <f>I178/D178</f>
        <v>848.68438107582642</v>
      </c>
      <c r="K178" s="11">
        <f>M178-E178-I178</f>
        <v>11116320</v>
      </c>
      <c r="L178" s="11">
        <f>K178/D178</f>
        <v>10291.935931858163</v>
      </c>
      <c r="M178" s="11">
        <v>12817574</v>
      </c>
      <c r="N178" s="11">
        <f>M178/D178</f>
        <v>11867.02527543746</v>
      </c>
    </row>
    <row r="179" spans="1:14">
      <c r="A179" s="4" t="s">
        <v>173</v>
      </c>
      <c r="B179" s="7" t="s">
        <v>460</v>
      </c>
      <c r="C179" s="7" t="s">
        <v>639</v>
      </c>
      <c r="D179" s="12">
        <v>5985.8</v>
      </c>
      <c r="E179" s="11">
        <v>3234312</v>
      </c>
      <c r="F179" s="11">
        <f>E179/D179</f>
        <v>540.33078285275144</v>
      </c>
      <c r="G179" s="11">
        <v>5975157</v>
      </c>
      <c r="H179" s="11">
        <v>0</v>
      </c>
      <c r="I179" s="11">
        <f>G179+H179</f>
        <v>5975157</v>
      </c>
      <c r="J179" s="11">
        <f>I179/D179</f>
        <v>998.2219586354372</v>
      </c>
      <c r="K179" s="11">
        <f>M179-E179-I179</f>
        <v>58796981</v>
      </c>
      <c r="L179" s="11">
        <f>K179/D179</f>
        <v>9822.7439941194152</v>
      </c>
      <c r="M179" s="11">
        <v>68006450</v>
      </c>
      <c r="N179" s="11">
        <f>M179/D179</f>
        <v>11361.296735607604</v>
      </c>
    </row>
    <row r="180" spans="1:14">
      <c r="A180" s="4" t="s">
        <v>174</v>
      </c>
      <c r="B180" s="7" t="s">
        <v>325</v>
      </c>
      <c r="C180" s="7" t="s">
        <v>639</v>
      </c>
      <c r="D180" s="12">
        <v>214.7</v>
      </c>
      <c r="E180" s="11">
        <v>163923</v>
      </c>
      <c r="F180" s="11">
        <f>E180/D180</f>
        <v>763.49790405216584</v>
      </c>
      <c r="G180" s="11">
        <v>177385</v>
      </c>
      <c r="H180" s="11">
        <v>0</v>
      </c>
      <c r="I180" s="11">
        <f>G180+H180</f>
        <v>177385</v>
      </c>
      <c r="J180" s="11">
        <f>I180/D180</f>
        <v>826.19934792734057</v>
      </c>
      <c r="K180" s="11">
        <f>M180-E180-I180</f>
        <v>2866887</v>
      </c>
      <c r="L180" s="11">
        <f>K180/D180</f>
        <v>13352.990218910109</v>
      </c>
      <c r="M180" s="11">
        <v>3208195</v>
      </c>
      <c r="N180" s="11">
        <f>M180/D180</f>
        <v>14942.687470889614</v>
      </c>
    </row>
    <row r="181" spans="1:14">
      <c r="A181" s="4" t="s">
        <v>175</v>
      </c>
      <c r="B181" s="7" t="s">
        <v>461</v>
      </c>
      <c r="C181" s="7" t="s">
        <v>585</v>
      </c>
      <c r="D181" s="12">
        <v>4947.1000000000004</v>
      </c>
      <c r="E181" s="11">
        <v>1929208</v>
      </c>
      <c r="F181" s="11">
        <f>E181/D181</f>
        <v>389.96745568110606</v>
      </c>
      <c r="G181" s="11">
        <v>8070629</v>
      </c>
      <c r="H181" s="11">
        <v>0</v>
      </c>
      <c r="I181" s="11">
        <f>G181+H181</f>
        <v>8070629</v>
      </c>
      <c r="J181" s="11">
        <f>I181/D181</f>
        <v>1631.3858624244506</v>
      </c>
      <c r="K181" s="11">
        <f>M181-E181-I181</f>
        <v>39375449</v>
      </c>
      <c r="L181" s="11">
        <f>K181/D181</f>
        <v>7959.2991853813337</v>
      </c>
      <c r="M181" s="11">
        <v>49375286</v>
      </c>
      <c r="N181" s="11">
        <f>M181/D181</f>
        <v>9980.6525034868901</v>
      </c>
    </row>
    <row r="182" spans="1:14">
      <c r="A182" s="4" t="s">
        <v>176</v>
      </c>
      <c r="B182" s="7" t="s">
        <v>462</v>
      </c>
      <c r="C182" s="7" t="s">
        <v>642</v>
      </c>
      <c r="D182" s="12">
        <v>240.1</v>
      </c>
      <c r="E182" s="11">
        <v>65761</v>
      </c>
      <c r="F182" s="11">
        <f>E182/D182</f>
        <v>273.89004581424405</v>
      </c>
      <c r="G182" s="11">
        <v>0</v>
      </c>
      <c r="H182" s="11">
        <v>0</v>
      </c>
      <c r="I182" s="11">
        <f>G182+H182</f>
        <v>0</v>
      </c>
      <c r="J182" s="11">
        <f>I182/D182</f>
        <v>0</v>
      </c>
      <c r="K182" s="11">
        <f>M182-E182-I182</f>
        <v>3139956</v>
      </c>
      <c r="L182" s="11">
        <f>K182/D182</f>
        <v>13077.700957934194</v>
      </c>
      <c r="M182" s="11">
        <v>3205717</v>
      </c>
      <c r="N182" s="11">
        <f>M182/D182</f>
        <v>13351.591003748439</v>
      </c>
    </row>
    <row r="183" spans="1:14">
      <c r="A183" s="4" t="s">
        <v>177</v>
      </c>
      <c r="B183" s="7" t="s">
        <v>463</v>
      </c>
      <c r="C183" s="7" t="s">
        <v>643</v>
      </c>
      <c r="D183" s="12">
        <v>177</v>
      </c>
      <c r="E183" s="11">
        <v>56864</v>
      </c>
      <c r="F183" s="11">
        <f>E183/D183</f>
        <v>321.26553672316385</v>
      </c>
      <c r="G183" s="11">
        <v>0</v>
      </c>
      <c r="H183" s="11">
        <v>0</v>
      </c>
      <c r="I183" s="11">
        <f>G183+H183</f>
        <v>0</v>
      </c>
      <c r="J183" s="11">
        <f>I183/D183</f>
        <v>0</v>
      </c>
      <c r="K183" s="11">
        <f>M183-E183-I183</f>
        <v>2499592</v>
      </c>
      <c r="L183" s="11">
        <f>K183/D183</f>
        <v>14121.988700564973</v>
      </c>
      <c r="M183" s="11">
        <v>2556456</v>
      </c>
      <c r="N183" s="11">
        <f>M183/D183</f>
        <v>14443.254237288136</v>
      </c>
    </row>
    <row r="184" spans="1:14">
      <c r="A184" s="4" t="s">
        <v>178</v>
      </c>
      <c r="B184" s="7" t="s">
        <v>464</v>
      </c>
      <c r="C184" s="7" t="s">
        <v>464</v>
      </c>
      <c r="D184" s="12">
        <v>396.5</v>
      </c>
      <c r="E184" s="11">
        <v>475340</v>
      </c>
      <c r="F184" s="11">
        <f>E184/D184</f>
        <v>1198.8398486759143</v>
      </c>
      <c r="G184" s="11">
        <v>0</v>
      </c>
      <c r="H184" s="11">
        <v>0</v>
      </c>
      <c r="I184" s="11">
        <f>G184+H184</f>
        <v>0</v>
      </c>
      <c r="J184" s="11">
        <f>I184/D184</f>
        <v>0</v>
      </c>
      <c r="K184" s="11">
        <f>M184-E184-I184</f>
        <v>3963605</v>
      </c>
      <c r="L184" s="11">
        <f>K184/D184</f>
        <v>9996.4817150063045</v>
      </c>
      <c r="M184" s="11">
        <v>4438945</v>
      </c>
      <c r="N184" s="11">
        <f>M184/D184</f>
        <v>11195.321563682219</v>
      </c>
    </row>
    <row r="185" spans="1:14">
      <c r="A185" s="4" t="s">
        <v>179</v>
      </c>
      <c r="B185" s="7" t="s">
        <v>465</v>
      </c>
      <c r="C185" s="7" t="s">
        <v>642</v>
      </c>
      <c r="D185" s="12">
        <v>623.9</v>
      </c>
      <c r="E185" s="11">
        <v>419077</v>
      </c>
      <c r="F185" s="11">
        <f>E185/D185</f>
        <v>671.7054015066517</v>
      </c>
      <c r="G185" s="11">
        <v>779395</v>
      </c>
      <c r="H185" s="11">
        <v>0</v>
      </c>
      <c r="I185" s="11">
        <f>G185+H185</f>
        <v>779395</v>
      </c>
      <c r="J185" s="11">
        <f>I185/D185</f>
        <v>1249.230645936849</v>
      </c>
      <c r="K185" s="11">
        <f>M185-E185-I185</f>
        <v>6928468</v>
      </c>
      <c r="L185" s="11">
        <f>K185/D185</f>
        <v>11105.093765026448</v>
      </c>
      <c r="M185" s="11">
        <v>8126940</v>
      </c>
      <c r="N185" s="11">
        <f>M185/D185</f>
        <v>13026.029812469948</v>
      </c>
    </row>
    <row r="186" spans="1:14">
      <c r="A186" s="4" t="s">
        <v>180</v>
      </c>
      <c r="B186" s="7" t="s">
        <v>466</v>
      </c>
      <c r="C186" s="7" t="s">
        <v>642</v>
      </c>
      <c r="D186" s="12">
        <v>90</v>
      </c>
      <c r="E186" s="11">
        <v>2900</v>
      </c>
      <c r="F186" s="11">
        <f>E186/D186</f>
        <v>32.222222222222221</v>
      </c>
      <c r="G186" s="11">
        <v>0</v>
      </c>
      <c r="H186" s="11">
        <v>0</v>
      </c>
      <c r="I186" s="11">
        <f>G186+H186</f>
        <v>0</v>
      </c>
      <c r="J186" s="11">
        <f>I186/D186</f>
        <v>0</v>
      </c>
      <c r="K186" s="11">
        <f>M186-E186-I186</f>
        <v>1444350</v>
      </c>
      <c r="L186" s="11">
        <f>K186/D186</f>
        <v>16048.333333333334</v>
      </c>
      <c r="M186" s="11">
        <v>1447250</v>
      </c>
      <c r="N186" s="11">
        <f>M186/D186</f>
        <v>16080.555555555555</v>
      </c>
    </row>
    <row r="187" spans="1:14">
      <c r="A187" s="4" t="s">
        <v>181</v>
      </c>
      <c r="B187" s="7" t="s">
        <v>467</v>
      </c>
      <c r="C187" s="7" t="s">
        <v>644</v>
      </c>
      <c r="D187" s="12">
        <v>310.8</v>
      </c>
      <c r="E187" s="11">
        <v>81031</v>
      </c>
      <c r="F187" s="11">
        <f>E187/D187</f>
        <v>260.71750321750324</v>
      </c>
      <c r="G187" s="11">
        <v>212460</v>
      </c>
      <c r="H187" s="11">
        <v>0</v>
      </c>
      <c r="I187" s="11">
        <f>G187+H187</f>
        <v>212460</v>
      </c>
      <c r="J187" s="11">
        <f>I187/D187</f>
        <v>683.59073359073352</v>
      </c>
      <c r="K187" s="11">
        <f>M187-E187-I187</f>
        <v>4081997</v>
      </c>
      <c r="L187" s="11">
        <f>K187/D187</f>
        <v>13133.83848133848</v>
      </c>
      <c r="M187" s="11">
        <v>4375488</v>
      </c>
      <c r="N187" s="11">
        <f>M187/D187</f>
        <v>14078.146718146718</v>
      </c>
    </row>
    <row r="188" spans="1:14">
      <c r="A188" s="4" t="s">
        <v>182</v>
      </c>
      <c r="B188" s="7" t="s">
        <v>468</v>
      </c>
      <c r="C188" s="7" t="s">
        <v>645</v>
      </c>
      <c r="D188" s="12">
        <v>348.7</v>
      </c>
      <c r="E188" s="11">
        <v>67482</v>
      </c>
      <c r="F188" s="11">
        <f>E188/D188</f>
        <v>193.52451964439348</v>
      </c>
      <c r="G188" s="11">
        <v>244968</v>
      </c>
      <c r="H188" s="11">
        <v>0</v>
      </c>
      <c r="I188" s="11">
        <f>G188+H188</f>
        <v>244968</v>
      </c>
      <c r="J188" s="11">
        <f>I188/D188</f>
        <v>702.51792371666193</v>
      </c>
      <c r="K188" s="11">
        <f>M188-E188-I188</f>
        <v>3909247</v>
      </c>
      <c r="L188" s="11">
        <f>K188/D188</f>
        <v>11210.91769429309</v>
      </c>
      <c r="M188" s="11">
        <v>4221697</v>
      </c>
      <c r="N188" s="11">
        <f>M188/D188</f>
        <v>12106.960137654145</v>
      </c>
    </row>
    <row r="189" spans="1:14">
      <c r="A189" s="4" t="s">
        <v>183</v>
      </c>
      <c r="B189" s="7" t="s">
        <v>469</v>
      </c>
      <c r="C189" s="7" t="s">
        <v>585</v>
      </c>
      <c r="D189" s="12">
        <v>1729.8</v>
      </c>
      <c r="E189" s="11">
        <v>2004591</v>
      </c>
      <c r="F189" s="11">
        <f>E189/D189</f>
        <v>1158.8570933055844</v>
      </c>
      <c r="G189" s="11">
        <v>2082385</v>
      </c>
      <c r="H189" s="11">
        <v>0</v>
      </c>
      <c r="I189" s="11">
        <f>G189+H189</f>
        <v>2082385</v>
      </c>
      <c r="J189" s="11">
        <f>I189/D189</f>
        <v>1203.8299225343972</v>
      </c>
      <c r="K189" s="11">
        <f>M189-E189-I189</f>
        <v>14170234</v>
      </c>
      <c r="L189" s="11">
        <f>K189/D189</f>
        <v>8191.833738004394</v>
      </c>
      <c r="M189" s="11">
        <v>18257210</v>
      </c>
      <c r="N189" s="11">
        <f>M189/D189</f>
        <v>10554.520753844376</v>
      </c>
    </row>
    <row r="190" spans="1:14">
      <c r="A190" s="4" t="s">
        <v>184</v>
      </c>
      <c r="B190" s="7" t="s">
        <v>470</v>
      </c>
      <c r="C190" s="7" t="s">
        <v>646</v>
      </c>
      <c r="D190" s="12">
        <v>293</v>
      </c>
      <c r="E190" s="11">
        <v>205026</v>
      </c>
      <c r="F190" s="11">
        <f>E190/D190</f>
        <v>699.74744027303757</v>
      </c>
      <c r="G190" s="11">
        <v>0</v>
      </c>
      <c r="H190" s="11">
        <v>0</v>
      </c>
      <c r="I190" s="11">
        <f>G190+H190</f>
        <v>0</v>
      </c>
      <c r="J190" s="11">
        <f>I190/D190</f>
        <v>0</v>
      </c>
      <c r="K190" s="11">
        <f>M190-E190-I190</f>
        <v>3337860</v>
      </c>
      <c r="L190" s="11">
        <f>K190/D190</f>
        <v>11392.013651877132</v>
      </c>
      <c r="M190" s="11">
        <v>3542886</v>
      </c>
      <c r="N190" s="11">
        <f>M190/D190</f>
        <v>12091.761092150171</v>
      </c>
    </row>
    <row r="191" spans="1:14">
      <c r="A191" s="4" t="s">
        <v>185</v>
      </c>
      <c r="B191" s="7" t="s">
        <v>471</v>
      </c>
      <c r="C191" s="7" t="s">
        <v>585</v>
      </c>
      <c r="D191" s="12">
        <v>719</v>
      </c>
      <c r="E191" s="11">
        <v>2965</v>
      </c>
      <c r="F191" s="11">
        <f>E191/D191</f>
        <v>4.1237830319888733</v>
      </c>
      <c r="G191" s="11">
        <v>651473</v>
      </c>
      <c r="H191" s="11">
        <v>0</v>
      </c>
      <c r="I191" s="11">
        <f>G191+H191</f>
        <v>651473</v>
      </c>
      <c r="J191" s="11">
        <f>I191/D191</f>
        <v>906.08205841446454</v>
      </c>
      <c r="K191" s="11">
        <f>M191-E191-I191</f>
        <v>7701318</v>
      </c>
      <c r="L191" s="11">
        <f>K191/D191</f>
        <v>10711.151599443672</v>
      </c>
      <c r="M191" s="11">
        <v>8355756</v>
      </c>
      <c r="N191" s="11">
        <f>M191/D191</f>
        <v>11621.357440890126</v>
      </c>
    </row>
    <row r="192" spans="1:14">
      <c r="A192" s="4" t="s">
        <v>186</v>
      </c>
      <c r="B192" s="7" t="s">
        <v>472</v>
      </c>
      <c r="C192" s="7" t="s">
        <v>647</v>
      </c>
      <c r="D192" s="12">
        <v>266.10000000000002</v>
      </c>
      <c r="E192" s="11">
        <v>173009</v>
      </c>
      <c r="F192" s="11">
        <f>E192/D192</f>
        <v>650.16535137166477</v>
      </c>
      <c r="G192" s="11">
        <v>77719</v>
      </c>
      <c r="H192" s="11">
        <v>0</v>
      </c>
      <c r="I192" s="11">
        <f>G192+H192</f>
        <v>77719</v>
      </c>
      <c r="J192" s="11">
        <f>I192/D192</f>
        <v>292.06689214580985</v>
      </c>
      <c r="K192" s="11">
        <f>M192-E192-I192</f>
        <v>3095341</v>
      </c>
      <c r="L192" s="11">
        <f>K192/D192</f>
        <v>11632.247275460351</v>
      </c>
      <c r="M192" s="11">
        <v>3346069</v>
      </c>
      <c r="N192" s="11">
        <f>M192/D192</f>
        <v>12574.479518977827</v>
      </c>
    </row>
    <row r="193" spans="1:14">
      <c r="A193" s="4" t="s">
        <v>187</v>
      </c>
      <c r="B193" s="7" t="s">
        <v>473</v>
      </c>
      <c r="C193" s="7" t="s">
        <v>647</v>
      </c>
      <c r="D193" s="12">
        <v>304.5</v>
      </c>
      <c r="E193" s="11">
        <v>126179</v>
      </c>
      <c r="F193" s="11">
        <f>E193/D193</f>
        <v>414.38095238095241</v>
      </c>
      <c r="G193" s="11">
        <v>389160</v>
      </c>
      <c r="H193" s="11">
        <v>0</v>
      </c>
      <c r="I193" s="11">
        <f>G193+H193</f>
        <v>389160</v>
      </c>
      <c r="J193" s="11">
        <f>I193/D193</f>
        <v>1278.0295566502464</v>
      </c>
      <c r="K193" s="11">
        <f>M193-E193-I193</f>
        <v>4314600</v>
      </c>
      <c r="L193" s="11">
        <f>K193/D193</f>
        <v>14169.458128078817</v>
      </c>
      <c r="M193" s="11">
        <v>4829939</v>
      </c>
      <c r="N193" s="11">
        <f>M193/D193</f>
        <v>15861.868637110016</v>
      </c>
    </row>
    <row r="194" spans="1:14">
      <c r="A194" s="4" t="s">
        <v>188</v>
      </c>
      <c r="B194" s="7" t="s">
        <v>474</v>
      </c>
      <c r="C194" s="7" t="s">
        <v>648</v>
      </c>
      <c r="D194" s="12">
        <v>149</v>
      </c>
      <c r="E194" s="11">
        <v>126498</v>
      </c>
      <c r="F194" s="11">
        <f>E194/D194</f>
        <v>848.97986577181211</v>
      </c>
      <c r="G194" s="11">
        <v>0</v>
      </c>
      <c r="H194" s="11">
        <v>0</v>
      </c>
      <c r="I194" s="11">
        <f>G194+H194</f>
        <v>0</v>
      </c>
      <c r="J194" s="11">
        <f>I194/D194</f>
        <v>0</v>
      </c>
      <c r="K194" s="11">
        <f>M194-E194-I194</f>
        <v>2172988</v>
      </c>
      <c r="L194" s="11">
        <f>K194/D194</f>
        <v>14583.812080536913</v>
      </c>
      <c r="M194" s="11">
        <v>2299486</v>
      </c>
      <c r="N194" s="11">
        <f>M194/D194</f>
        <v>15432.791946308726</v>
      </c>
    </row>
    <row r="195" spans="1:14">
      <c r="A195" s="4" t="s">
        <v>189</v>
      </c>
      <c r="B195" s="7" t="s">
        <v>475</v>
      </c>
      <c r="C195" s="7" t="s">
        <v>491</v>
      </c>
      <c r="D195" s="12">
        <v>957</v>
      </c>
      <c r="E195" s="11">
        <v>612624</v>
      </c>
      <c r="F195" s="11">
        <f>E195/D195</f>
        <v>640.15047021943576</v>
      </c>
      <c r="G195" s="11">
        <v>971575</v>
      </c>
      <c r="H195" s="11">
        <v>0</v>
      </c>
      <c r="I195" s="11">
        <f>G195+H195</f>
        <v>971575</v>
      </c>
      <c r="J195" s="11">
        <f>I195/D195</f>
        <v>1015.2298850574713</v>
      </c>
      <c r="K195" s="11">
        <f>M195-E195-I195</f>
        <v>9961254</v>
      </c>
      <c r="L195" s="11">
        <f>K195/D195</f>
        <v>10408.833855799374</v>
      </c>
      <c r="M195" s="11">
        <v>11545453</v>
      </c>
      <c r="N195" s="11">
        <f>M195/D195</f>
        <v>12064.21421107628</v>
      </c>
    </row>
    <row r="196" spans="1:14">
      <c r="A196" s="4" t="s">
        <v>190</v>
      </c>
      <c r="B196" s="7" t="s">
        <v>476</v>
      </c>
      <c r="C196" s="7" t="s">
        <v>637</v>
      </c>
      <c r="D196" s="12">
        <v>145.80000000000001</v>
      </c>
      <c r="E196" s="11">
        <v>56928</v>
      </c>
      <c r="F196" s="11">
        <f>E196/D196</f>
        <v>390.45267489711932</v>
      </c>
      <c r="G196" s="11">
        <v>0</v>
      </c>
      <c r="H196" s="11">
        <v>0</v>
      </c>
      <c r="I196" s="11">
        <f>G196+H196</f>
        <v>0</v>
      </c>
      <c r="J196" s="11">
        <f>I196/D196</f>
        <v>0</v>
      </c>
      <c r="K196" s="11">
        <f>M196-E196-I196</f>
        <v>2113895</v>
      </c>
      <c r="L196" s="11">
        <f>K196/D196</f>
        <v>14498.593964334705</v>
      </c>
      <c r="M196" s="11">
        <v>2170823</v>
      </c>
      <c r="N196" s="11">
        <f>M196/D196</f>
        <v>14889.046639231823</v>
      </c>
    </row>
    <row r="197" spans="1:14">
      <c r="A197" s="4" t="s">
        <v>191</v>
      </c>
      <c r="B197" s="7" t="s">
        <v>477</v>
      </c>
      <c r="C197" s="7" t="s">
        <v>585</v>
      </c>
      <c r="D197" s="12">
        <v>2143.5</v>
      </c>
      <c r="E197" s="11">
        <v>1031176</v>
      </c>
      <c r="F197" s="11">
        <f>E197/D197</f>
        <v>481.07114532306974</v>
      </c>
      <c r="G197" s="11">
        <v>3255201</v>
      </c>
      <c r="H197" s="11">
        <v>0</v>
      </c>
      <c r="I197" s="11">
        <f>G197+H197</f>
        <v>3255201</v>
      </c>
      <c r="J197" s="11">
        <f>I197/D197</f>
        <v>1518.6382085374387</v>
      </c>
      <c r="K197" s="11">
        <f>M197-E197-I197</f>
        <v>18730035</v>
      </c>
      <c r="L197" s="11">
        <f>K197/D197</f>
        <v>8738.0615815255424</v>
      </c>
      <c r="M197" s="11">
        <v>23016412</v>
      </c>
      <c r="N197" s="11">
        <f>M197/D197</f>
        <v>10737.77093538605</v>
      </c>
    </row>
    <row r="198" spans="1:14">
      <c r="A198" s="4" t="s">
        <v>192</v>
      </c>
      <c r="B198" s="7" t="s">
        <v>478</v>
      </c>
      <c r="C198" s="7" t="s">
        <v>646</v>
      </c>
      <c r="D198" s="12">
        <v>179</v>
      </c>
      <c r="E198" s="11">
        <v>71781</v>
      </c>
      <c r="F198" s="11">
        <f>E198/D198</f>
        <v>401.01117318435752</v>
      </c>
      <c r="G198" s="11">
        <v>0</v>
      </c>
      <c r="H198" s="11">
        <v>0</v>
      </c>
      <c r="I198" s="11">
        <f>G198+H198</f>
        <v>0</v>
      </c>
      <c r="J198" s="11">
        <f>I198/D198</f>
        <v>0</v>
      </c>
      <c r="K198" s="11">
        <f>M198-E198-I198</f>
        <v>2446702</v>
      </c>
      <c r="L198" s="11">
        <f>K198/D198</f>
        <v>13668.72625698324</v>
      </c>
      <c r="M198" s="11">
        <v>2518483</v>
      </c>
      <c r="N198" s="11">
        <f>M198/D198</f>
        <v>14069.737430167597</v>
      </c>
    </row>
    <row r="199" spans="1:14">
      <c r="A199" s="4" t="s">
        <v>193</v>
      </c>
      <c r="B199" s="7" t="s">
        <v>479</v>
      </c>
      <c r="C199" s="7" t="s">
        <v>341</v>
      </c>
      <c r="D199" s="12">
        <v>765</v>
      </c>
      <c r="E199" s="11">
        <v>120565</v>
      </c>
      <c r="F199" s="11">
        <f>E199/D199</f>
        <v>157.6013071895425</v>
      </c>
      <c r="G199" s="11">
        <v>0</v>
      </c>
      <c r="H199" s="11">
        <v>0</v>
      </c>
      <c r="I199" s="11">
        <f>G199+H199</f>
        <v>0</v>
      </c>
      <c r="J199" s="11">
        <f>I199/D199</f>
        <v>0</v>
      </c>
      <c r="K199" s="11">
        <f>M199-E199-I199</f>
        <v>8779199</v>
      </c>
      <c r="L199" s="11">
        <f>K199/D199</f>
        <v>11476.077124183006</v>
      </c>
      <c r="M199" s="11">
        <v>8899764</v>
      </c>
      <c r="N199" s="11">
        <f>M199/D199</f>
        <v>11633.678431372549</v>
      </c>
    </row>
    <row r="200" spans="1:14">
      <c r="A200" s="4" t="s">
        <v>194</v>
      </c>
      <c r="B200" s="7" t="s">
        <v>480</v>
      </c>
      <c r="C200" s="7" t="s">
        <v>637</v>
      </c>
      <c r="D200" s="12">
        <v>784.6</v>
      </c>
      <c r="E200" s="11">
        <v>271011</v>
      </c>
      <c r="F200" s="11">
        <f>E200/D200</f>
        <v>345.41294927351515</v>
      </c>
      <c r="G200" s="11">
        <v>429059</v>
      </c>
      <c r="H200" s="11">
        <v>0</v>
      </c>
      <c r="I200" s="11">
        <f>G200+H200</f>
        <v>429059</v>
      </c>
      <c r="J200" s="11">
        <f>I200/D200</f>
        <v>546.85062452204943</v>
      </c>
      <c r="K200" s="11">
        <f>M200-E200-I200</f>
        <v>11934511</v>
      </c>
      <c r="L200" s="11">
        <f>K200/D200</f>
        <v>15210.949528422125</v>
      </c>
      <c r="M200" s="11">
        <v>12634581</v>
      </c>
      <c r="N200" s="11">
        <f>M200/D200</f>
        <v>16103.213102217691</v>
      </c>
    </row>
    <row r="201" spans="1:14">
      <c r="A201" s="4" t="s">
        <v>195</v>
      </c>
      <c r="B201" s="7" t="s">
        <v>481</v>
      </c>
      <c r="C201" s="7" t="s">
        <v>648</v>
      </c>
      <c r="D201" s="12">
        <v>819.7</v>
      </c>
      <c r="E201" s="11">
        <v>313366</v>
      </c>
      <c r="F201" s="11">
        <f>E201/D201</f>
        <v>382.29352202025132</v>
      </c>
      <c r="G201" s="11">
        <v>0</v>
      </c>
      <c r="H201" s="11">
        <v>0</v>
      </c>
      <c r="I201" s="11">
        <f>G201+H201</f>
        <v>0</v>
      </c>
      <c r="J201" s="11">
        <f>I201/D201</f>
        <v>0</v>
      </c>
      <c r="K201" s="11">
        <f>M201-E201-I201</f>
        <v>9233235</v>
      </c>
      <c r="L201" s="11">
        <f>K201/D201</f>
        <v>11264.163718433572</v>
      </c>
      <c r="M201" s="11">
        <v>9546601</v>
      </c>
      <c r="N201" s="11">
        <f>M201/D201</f>
        <v>11646.457240453823</v>
      </c>
    </row>
    <row r="202" spans="1:14">
      <c r="A202" s="4" t="s">
        <v>196</v>
      </c>
      <c r="B202" s="7" t="s">
        <v>482</v>
      </c>
      <c r="C202" s="7" t="s">
        <v>647</v>
      </c>
      <c r="D202" s="12">
        <v>563.29999999999995</v>
      </c>
      <c r="E202" s="11">
        <v>8181</v>
      </c>
      <c r="F202" s="11">
        <f>E202/D202</f>
        <v>14.523344576602167</v>
      </c>
      <c r="G202" s="11">
        <v>616028</v>
      </c>
      <c r="H202" s="11">
        <v>0</v>
      </c>
      <c r="I202" s="11">
        <f>G202+H202</f>
        <v>616028</v>
      </c>
      <c r="J202" s="11">
        <f>I202/D202</f>
        <v>1093.6055387892775</v>
      </c>
      <c r="K202" s="11">
        <f>M202-E202-I202</f>
        <v>6041071</v>
      </c>
      <c r="L202" s="11">
        <f>K202/D202</f>
        <v>10724.429256169005</v>
      </c>
      <c r="M202" s="11">
        <v>6665280</v>
      </c>
      <c r="N202" s="11">
        <f>M202/D202</f>
        <v>11832.558139534885</v>
      </c>
    </row>
    <row r="203" spans="1:14">
      <c r="A203" s="4" t="s">
        <v>197</v>
      </c>
      <c r="B203" s="7" t="s">
        <v>483</v>
      </c>
      <c r="C203" s="7" t="s">
        <v>638</v>
      </c>
      <c r="D203" s="12">
        <v>1638.4</v>
      </c>
      <c r="E203" s="11">
        <v>494699</v>
      </c>
      <c r="F203" s="11">
        <f>E203/D203</f>
        <v>301.9403076171875</v>
      </c>
      <c r="G203" s="11">
        <v>1846663</v>
      </c>
      <c r="H203" s="11">
        <v>0</v>
      </c>
      <c r="I203" s="11">
        <f>G203+H203</f>
        <v>1846663</v>
      </c>
      <c r="J203" s="11">
        <f>I203/D203</f>
        <v>1127.1136474609375</v>
      </c>
      <c r="K203" s="11">
        <f>M203-E203-I203</f>
        <v>17863756</v>
      </c>
      <c r="L203" s="11">
        <f>K203/D203</f>
        <v>10903.17138671875</v>
      </c>
      <c r="M203" s="11">
        <v>20205118</v>
      </c>
      <c r="N203" s="11">
        <f>M203/D203</f>
        <v>12332.225341796875</v>
      </c>
    </row>
    <row r="204" spans="1:14">
      <c r="A204" s="4" t="s">
        <v>198</v>
      </c>
      <c r="B204" s="7" t="s">
        <v>484</v>
      </c>
      <c r="C204" s="7" t="s">
        <v>647</v>
      </c>
      <c r="D204" s="12">
        <v>562</v>
      </c>
      <c r="E204" s="11">
        <v>335324</v>
      </c>
      <c r="F204" s="11">
        <f>E204/D204</f>
        <v>596.6619217081851</v>
      </c>
      <c r="G204" s="11">
        <v>341330</v>
      </c>
      <c r="H204" s="11">
        <v>0</v>
      </c>
      <c r="I204" s="11">
        <f>G204+H204</f>
        <v>341330</v>
      </c>
      <c r="J204" s="11">
        <f>I204/D204</f>
        <v>607.34875444839861</v>
      </c>
      <c r="K204" s="11">
        <f>M204-E204-I204</f>
        <v>6774344</v>
      </c>
      <c r="L204" s="11">
        <f>K204/D204</f>
        <v>12053.992882562277</v>
      </c>
      <c r="M204" s="11">
        <v>7450998</v>
      </c>
      <c r="N204" s="11">
        <f>M204/D204</f>
        <v>13258.003558718861</v>
      </c>
    </row>
    <row r="205" spans="1:14">
      <c r="A205" s="4" t="s">
        <v>199</v>
      </c>
      <c r="B205" s="7" t="s">
        <v>485</v>
      </c>
      <c r="C205" s="7" t="s">
        <v>647</v>
      </c>
      <c r="D205" s="12">
        <v>248.5</v>
      </c>
      <c r="E205" s="11">
        <v>417763</v>
      </c>
      <c r="F205" s="11">
        <f>E205/D205</f>
        <v>1681.1388329979879</v>
      </c>
      <c r="G205" s="11">
        <v>216018</v>
      </c>
      <c r="H205" s="11">
        <v>0</v>
      </c>
      <c r="I205" s="11">
        <f>G205+H205</f>
        <v>216018</v>
      </c>
      <c r="J205" s="11">
        <f>I205/D205</f>
        <v>869.28772635814892</v>
      </c>
      <c r="K205" s="11">
        <f>M205-E205-I205</f>
        <v>3154140</v>
      </c>
      <c r="L205" s="11">
        <f>K205/D205</f>
        <v>12692.716297786721</v>
      </c>
      <c r="M205" s="11">
        <v>3787921</v>
      </c>
      <c r="N205" s="11">
        <f>M205/D205</f>
        <v>15243.142857142857</v>
      </c>
    </row>
    <row r="206" spans="1:14">
      <c r="A206" s="4" t="s">
        <v>200</v>
      </c>
      <c r="B206" s="7" t="s">
        <v>486</v>
      </c>
      <c r="C206" s="7" t="s">
        <v>649</v>
      </c>
      <c r="D206" s="12">
        <v>305.5</v>
      </c>
      <c r="E206" s="11">
        <v>90100</v>
      </c>
      <c r="F206" s="11">
        <f>E206/D206</f>
        <v>294.92635024549918</v>
      </c>
      <c r="G206" s="11">
        <v>0</v>
      </c>
      <c r="H206" s="11">
        <v>0</v>
      </c>
      <c r="I206" s="11">
        <f>G206+H206</f>
        <v>0</v>
      </c>
      <c r="J206" s="11">
        <f>I206/D206</f>
        <v>0</v>
      </c>
      <c r="K206" s="11">
        <f>M206-E206-I206</f>
        <v>3689588</v>
      </c>
      <c r="L206" s="11">
        <f>K206/D206</f>
        <v>12077.211129296236</v>
      </c>
      <c r="M206" s="11">
        <v>3779688</v>
      </c>
      <c r="N206" s="11">
        <f>M206/D206</f>
        <v>12372.137479541734</v>
      </c>
    </row>
    <row r="207" spans="1:14">
      <c r="A207" s="4" t="s">
        <v>201</v>
      </c>
      <c r="B207" s="7" t="s">
        <v>487</v>
      </c>
      <c r="C207" s="7" t="s">
        <v>572</v>
      </c>
      <c r="D207" s="12">
        <v>1850.5</v>
      </c>
      <c r="E207" s="11">
        <v>368525</v>
      </c>
      <c r="F207" s="11">
        <f>E207/D207</f>
        <v>199.14887868143745</v>
      </c>
      <c r="G207" s="11">
        <v>2023356</v>
      </c>
      <c r="H207" s="11">
        <v>0</v>
      </c>
      <c r="I207" s="11">
        <f>G207+H207</f>
        <v>2023356</v>
      </c>
      <c r="J207" s="11">
        <f>I207/D207</f>
        <v>1093.4104296136179</v>
      </c>
      <c r="K207" s="11">
        <f>M207-E207-I207</f>
        <v>17773726</v>
      </c>
      <c r="L207" s="11">
        <f>K207/D207</f>
        <v>9604.8235611996752</v>
      </c>
      <c r="M207" s="11">
        <v>20165607</v>
      </c>
      <c r="N207" s="11">
        <f>M207/D207</f>
        <v>10897.382869494731</v>
      </c>
    </row>
    <row r="208" spans="1:14">
      <c r="A208" s="4" t="s">
        <v>202</v>
      </c>
      <c r="B208" s="7" t="s">
        <v>488</v>
      </c>
      <c r="C208" s="7" t="s">
        <v>650</v>
      </c>
      <c r="D208" s="12">
        <v>841.8</v>
      </c>
      <c r="E208" s="11">
        <v>330656</v>
      </c>
      <c r="F208" s="11">
        <f>E208/D208</f>
        <v>392.79638869090047</v>
      </c>
      <c r="G208" s="11">
        <v>587490</v>
      </c>
      <c r="H208" s="11">
        <v>0</v>
      </c>
      <c r="I208" s="11">
        <f>G208+H208</f>
        <v>587490</v>
      </c>
      <c r="J208" s="11">
        <f>I208/D208</f>
        <v>697.89736279401291</v>
      </c>
      <c r="K208" s="11">
        <f>M208-E208-I208</f>
        <v>9436871</v>
      </c>
      <c r="L208" s="11">
        <f>K208/D208</f>
        <v>11210.348063673082</v>
      </c>
      <c r="M208" s="11">
        <v>10355017</v>
      </c>
      <c r="N208" s="11">
        <f>M208/D208</f>
        <v>12301.041815157996</v>
      </c>
    </row>
    <row r="209" spans="1:14">
      <c r="A209" s="4" t="s">
        <v>203</v>
      </c>
      <c r="B209" s="7" t="s">
        <v>489</v>
      </c>
      <c r="C209" s="7" t="s">
        <v>634</v>
      </c>
      <c r="D209" s="12">
        <v>1653</v>
      </c>
      <c r="E209" s="11">
        <v>403417</v>
      </c>
      <c r="F209" s="11">
        <f>E209/D209</f>
        <v>244.05142165759224</v>
      </c>
      <c r="G209" s="11">
        <v>3639550</v>
      </c>
      <c r="H209" s="11">
        <v>0</v>
      </c>
      <c r="I209" s="11">
        <f>G209+H209</f>
        <v>3639550</v>
      </c>
      <c r="J209" s="11">
        <f>I209/D209</f>
        <v>2201.78463399879</v>
      </c>
      <c r="K209" s="11">
        <f>M209-E209-I209</f>
        <v>14001058</v>
      </c>
      <c r="L209" s="11">
        <f>K209/D209</f>
        <v>8470.0895341802789</v>
      </c>
      <c r="M209" s="11">
        <v>18044025</v>
      </c>
      <c r="N209" s="11">
        <f>M209/D209</f>
        <v>10915.925589836661</v>
      </c>
    </row>
    <row r="210" spans="1:14">
      <c r="A210" s="4" t="s">
        <v>204</v>
      </c>
      <c r="B210" s="7" t="s">
        <v>490</v>
      </c>
      <c r="C210" s="7" t="s">
        <v>651</v>
      </c>
      <c r="D210" s="12">
        <v>740.5</v>
      </c>
      <c r="E210" s="11">
        <v>176477</v>
      </c>
      <c r="F210" s="11">
        <f>E210/D210</f>
        <v>238.32140445644833</v>
      </c>
      <c r="G210" s="11">
        <v>536693</v>
      </c>
      <c r="H210" s="11">
        <v>0</v>
      </c>
      <c r="I210" s="11">
        <f>G210+H210</f>
        <v>536693</v>
      </c>
      <c r="J210" s="11">
        <f>I210/D210</f>
        <v>724.77110060769746</v>
      </c>
      <c r="K210" s="11">
        <f>M210-E210-I210</f>
        <v>8101303</v>
      </c>
      <c r="L210" s="11">
        <f>K210/D210</f>
        <v>10940.314652261985</v>
      </c>
      <c r="M210" s="11">
        <v>8814473</v>
      </c>
      <c r="N210" s="11">
        <f>M210/D210</f>
        <v>11903.407157326132</v>
      </c>
    </row>
    <row r="211" spans="1:14">
      <c r="A211" s="4" t="s">
        <v>205</v>
      </c>
      <c r="B211" s="7" t="s">
        <v>491</v>
      </c>
      <c r="C211" s="7" t="s">
        <v>491</v>
      </c>
      <c r="D211" s="12">
        <v>2298.8000000000002</v>
      </c>
      <c r="E211" s="11">
        <v>2611482</v>
      </c>
      <c r="F211" s="11">
        <f>E211/D211</f>
        <v>1136.0196624325733</v>
      </c>
      <c r="G211" s="11">
        <v>1198383</v>
      </c>
      <c r="H211" s="11">
        <v>0</v>
      </c>
      <c r="I211" s="11">
        <f>G211+H211</f>
        <v>1198383</v>
      </c>
      <c r="J211" s="11">
        <f>I211/D211</f>
        <v>521.30807377762312</v>
      </c>
      <c r="K211" s="11">
        <f>M211-E211-I211</f>
        <v>28736607</v>
      </c>
      <c r="L211" s="11">
        <f>K211/D211</f>
        <v>12500.699060379327</v>
      </c>
      <c r="M211" s="11">
        <v>32546472</v>
      </c>
      <c r="N211" s="11">
        <f>M211/D211</f>
        <v>14158.026796589524</v>
      </c>
    </row>
    <row r="212" spans="1:14">
      <c r="A212" s="4" t="s">
        <v>206</v>
      </c>
      <c r="B212" s="7" t="s">
        <v>492</v>
      </c>
      <c r="C212" s="7" t="s">
        <v>491</v>
      </c>
      <c r="D212" s="12">
        <v>366.8</v>
      </c>
      <c r="E212" s="11">
        <v>94536</v>
      </c>
      <c r="F212" s="11">
        <f>E212/D212</f>
        <v>257.73173391494004</v>
      </c>
      <c r="G212" s="11">
        <v>339375</v>
      </c>
      <c r="H212" s="11">
        <v>0</v>
      </c>
      <c r="I212" s="11">
        <f>G212+H212</f>
        <v>339375</v>
      </c>
      <c r="J212" s="11">
        <f>I212/D212</f>
        <v>925.23173391494004</v>
      </c>
      <c r="K212" s="11">
        <f>M212-E212-I212</f>
        <v>4477683</v>
      </c>
      <c r="L212" s="11">
        <f>K212/D212</f>
        <v>12207.423664122138</v>
      </c>
      <c r="M212" s="11">
        <v>4911594</v>
      </c>
      <c r="N212" s="11">
        <f>M212/D212</f>
        <v>13390.387131952017</v>
      </c>
    </row>
    <row r="213" spans="1:14">
      <c r="A213" s="4" t="s">
        <v>207</v>
      </c>
      <c r="B213" s="7" t="s">
        <v>493</v>
      </c>
      <c r="C213" s="7" t="s">
        <v>652</v>
      </c>
      <c r="D213" s="12">
        <v>672.1</v>
      </c>
      <c r="E213" s="11">
        <v>266684</v>
      </c>
      <c r="F213" s="11">
        <f>E213/D213</f>
        <v>396.79214402618658</v>
      </c>
      <c r="G213" s="11">
        <v>493710</v>
      </c>
      <c r="H213" s="11">
        <v>0</v>
      </c>
      <c r="I213" s="11">
        <f>G213+H213</f>
        <v>493710</v>
      </c>
      <c r="J213" s="11">
        <f>I213/D213</f>
        <v>734.57818776967713</v>
      </c>
      <c r="K213" s="11">
        <f>M213-E213-I213</f>
        <v>6552735</v>
      </c>
      <c r="L213" s="11">
        <f>K213/D213</f>
        <v>9749.6429102812072</v>
      </c>
      <c r="M213" s="11">
        <v>7313129</v>
      </c>
      <c r="N213" s="11">
        <f>M213/D213</f>
        <v>10881.013242077071</v>
      </c>
    </row>
    <row r="214" spans="1:14">
      <c r="A214" s="4" t="s">
        <v>208</v>
      </c>
      <c r="B214" s="7" t="s">
        <v>494</v>
      </c>
      <c r="C214" s="7" t="s">
        <v>652</v>
      </c>
      <c r="D214" s="12">
        <v>453.5</v>
      </c>
      <c r="E214" s="11">
        <v>53557</v>
      </c>
      <c r="F214" s="11">
        <f>E214/D214</f>
        <v>118.09702315325248</v>
      </c>
      <c r="G214" s="11">
        <v>0</v>
      </c>
      <c r="H214" s="11">
        <v>0</v>
      </c>
      <c r="I214" s="11">
        <f>G214+H214</f>
        <v>0</v>
      </c>
      <c r="J214" s="11">
        <f>I214/D214</f>
        <v>0</v>
      </c>
      <c r="K214" s="11">
        <f>M214-E214-I214</f>
        <v>4435899</v>
      </c>
      <c r="L214" s="11">
        <f>K214/D214</f>
        <v>9781.4751929437698</v>
      </c>
      <c r="M214" s="11">
        <v>4489456</v>
      </c>
      <c r="N214" s="11">
        <f>M214/D214</f>
        <v>9899.5722160970236</v>
      </c>
    </row>
    <row r="215" spans="1:14">
      <c r="A215" s="4" t="s">
        <v>209</v>
      </c>
      <c r="B215" s="7" t="s">
        <v>495</v>
      </c>
      <c r="C215" s="7" t="s">
        <v>653</v>
      </c>
      <c r="D215" s="17">
        <v>455.9</v>
      </c>
      <c r="E215" s="18">
        <v>1617426</v>
      </c>
      <c r="F215" s="18">
        <f>E215/D215</f>
        <v>3547.7648607150691</v>
      </c>
      <c r="G215" s="18">
        <v>0</v>
      </c>
      <c r="H215" s="18">
        <v>0</v>
      </c>
      <c r="I215" s="18">
        <f>G215+H215</f>
        <v>0</v>
      </c>
      <c r="J215" s="18">
        <f>I215/D215</f>
        <v>0</v>
      </c>
      <c r="K215" s="18">
        <f>M215-E215-I215</f>
        <v>8798607</v>
      </c>
      <c r="L215" s="18">
        <f>K215/D215</f>
        <v>19299.423119105068</v>
      </c>
      <c r="M215" s="18">
        <v>10416033</v>
      </c>
      <c r="N215" s="18">
        <f>M215/D215</f>
        <v>22847.187979820137</v>
      </c>
    </row>
    <row r="216" spans="1:14">
      <c r="A216" s="4" t="s">
        <v>210</v>
      </c>
      <c r="B216" s="7" t="s">
        <v>496</v>
      </c>
      <c r="C216" s="7" t="s">
        <v>491</v>
      </c>
      <c r="D216" s="12">
        <v>405</v>
      </c>
      <c r="E216" s="11">
        <v>209422</v>
      </c>
      <c r="F216" s="11">
        <f>E216/D216</f>
        <v>517.09135802469132</v>
      </c>
      <c r="G216" s="11">
        <v>474675</v>
      </c>
      <c r="H216" s="11">
        <v>0</v>
      </c>
      <c r="I216" s="11">
        <f>G216+H216</f>
        <v>474675</v>
      </c>
      <c r="J216" s="11">
        <f>I216/D216</f>
        <v>1172.037037037037</v>
      </c>
      <c r="K216" s="11">
        <f>M216-E216-I216</f>
        <v>4357193</v>
      </c>
      <c r="L216" s="11">
        <f>K216/D216</f>
        <v>10758.501234567901</v>
      </c>
      <c r="M216" s="11">
        <v>5041290</v>
      </c>
      <c r="N216" s="11">
        <f>M216/D216</f>
        <v>12447.62962962963</v>
      </c>
    </row>
    <row r="217" spans="1:14">
      <c r="A217" s="4" t="s">
        <v>211</v>
      </c>
      <c r="B217" s="7" t="s">
        <v>497</v>
      </c>
      <c r="C217" s="7" t="s">
        <v>579</v>
      </c>
      <c r="D217" s="12">
        <v>241</v>
      </c>
      <c r="E217" s="11">
        <v>182068</v>
      </c>
      <c r="F217" s="11">
        <f>E217/D217</f>
        <v>755.46887966804979</v>
      </c>
      <c r="G217" s="11">
        <v>0</v>
      </c>
      <c r="H217" s="11">
        <v>0</v>
      </c>
      <c r="I217" s="11">
        <f>G217+H217</f>
        <v>0</v>
      </c>
      <c r="J217" s="11">
        <f>I217/D217</f>
        <v>0</v>
      </c>
      <c r="K217" s="11">
        <f>M217-E217-I217</f>
        <v>2828474</v>
      </c>
      <c r="L217" s="11">
        <f>K217/D217</f>
        <v>11736.40663900415</v>
      </c>
      <c r="M217" s="11">
        <v>3010542</v>
      </c>
      <c r="N217" s="11">
        <f>M217/D217</f>
        <v>12491.875518672199</v>
      </c>
    </row>
    <row r="218" spans="1:14">
      <c r="A218" s="4" t="s">
        <v>212</v>
      </c>
      <c r="B218" s="7" t="s">
        <v>498</v>
      </c>
      <c r="C218" s="7" t="s">
        <v>629</v>
      </c>
      <c r="D218" s="12">
        <v>3023.6</v>
      </c>
      <c r="E218" s="11">
        <v>239893</v>
      </c>
      <c r="F218" s="11">
        <f>E218/D218</f>
        <v>79.340190501389074</v>
      </c>
      <c r="G218" s="11">
        <v>1784243</v>
      </c>
      <c r="H218" s="11">
        <v>0</v>
      </c>
      <c r="I218" s="11">
        <f>G218+H218</f>
        <v>1784243</v>
      </c>
      <c r="J218" s="11">
        <f>I218/D218</f>
        <v>590.10550337346217</v>
      </c>
      <c r="K218" s="11">
        <f>M218-E218-I218</f>
        <v>35317768</v>
      </c>
      <c r="L218" s="11">
        <f>K218/D218</f>
        <v>11680.701150945893</v>
      </c>
      <c r="M218" s="11">
        <v>37341904</v>
      </c>
      <c r="N218" s="11">
        <f>M218/D218</f>
        <v>12350.146844820743</v>
      </c>
    </row>
    <row r="219" spans="1:14">
      <c r="A219" s="4" t="s">
        <v>213</v>
      </c>
      <c r="B219" s="7" t="s">
        <v>499</v>
      </c>
      <c r="C219" s="7" t="s">
        <v>581</v>
      </c>
      <c r="D219" s="12">
        <v>347.5</v>
      </c>
      <c r="E219" s="11">
        <v>0</v>
      </c>
      <c r="F219" s="11">
        <f>E219/D219</f>
        <v>0</v>
      </c>
      <c r="G219" s="11">
        <v>0</v>
      </c>
      <c r="H219" s="11">
        <v>0</v>
      </c>
      <c r="I219" s="11">
        <f>G219+H219</f>
        <v>0</v>
      </c>
      <c r="J219" s="11">
        <f>I219/D219</f>
        <v>0</v>
      </c>
      <c r="K219" s="11">
        <f>M219-E219-I219</f>
        <v>4113565</v>
      </c>
      <c r="L219" s="11">
        <f>K219/D219</f>
        <v>11837.597122302159</v>
      </c>
      <c r="M219" s="11">
        <v>4113565</v>
      </c>
      <c r="N219" s="11">
        <f>M219/D219</f>
        <v>11837.597122302159</v>
      </c>
    </row>
    <row r="220" spans="1:14">
      <c r="A220" s="4" t="s">
        <v>214</v>
      </c>
      <c r="B220" s="7" t="s">
        <v>500</v>
      </c>
      <c r="C220" s="7" t="s">
        <v>650</v>
      </c>
      <c r="D220" s="12">
        <v>582.4</v>
      </c>
      <c r="E220" s="11">
        <v>464685</v>
      </c>
      <c r="F220" s="11">
        <f>E220/D220</f>
        <v>797.87946428571433</v>
      </c>
      <c r="G220" s="11">
        <v>467085</v>
      </c>
      <c r="H220" s="11">
        <v>0</v>
      </c>
      <c r="I220" s="11">
        <f>G220+H220</f>
        <v>467085</v>
      </c>
      <c r="J220" s="11">
        <f>I220/D220</f>
        <v>802.0003434065934</v>
      </c>
      <c r="K220" s="11">
        <f>M220-E220-I220</f>
        <v>7422061</v>
      </c>
      <c r="L220" s="11">
        <f>K220/D220</f>
        <v>12743.923420329671</v>
      </c>
      <c r="M220" s="11">
        <v>8353831</v>
      </c>
      <c r="N220" s="11">
        <f>M220/D220</f>
        <v>14343.803228021978</v>
      </c>
    </row>
    <row r="221" spans="1:14">
      <c r="A221" s="4" t="s">
        <v>215</v>
      </c>
      <c r="B221" s="7" t="s">
        <v>501</v>
      </c>
      <c r="C221" s="7" t="s">
        <v>629</v>
      </c>
      <c r="D221" s="12">
        <v>649</v>
      </c>
      <c r="E221" s="11">
        <v>147947</v>
      </c>
      <c r="F221" s="11">
        <f>E221/D221</f>
        <v>227.96147919876734</v>
      </c>
      <c r="G221" s="11">
        <v>900054</v>
      </c>
      <c r="H221" s="11">
        <v>0</v>
      </c>
      <c r="I221" s="11">
        <f>G221+H221</f>
        <v>900054</v>
      </c>
      <c r="J221" s="11">
        <f>I221/D221</f>
        <v>1386.8320493066255</v>
      </c>
      <c r="K221" s="11">
        <f>M221-E221-I221</f>
        <v>6661891</v>
      </c>
      <c r="L221" s="11">
        <f>K221/D221</f>
        <v>10264.855161787365</v>
      </c>
      <c r="M221" s="11">
        <v>7709892</v>
      </c>
      <c r="N221" s="11">
        <f>M221/D221</f>
        <v>11879.648690292757</v>
      </c>
    </row>
    <row r="222" spans="1:14">
      <c r="A222" s="4" t="s">
        <v>216</v>
      </c>
      <c r="B222" s="7" t="s">
        <v>502</v>
      </c>
      <c r="C222" s="7" t="s">
        <v>464</v>
      </c>
      <c r="D222" s="12">
        <v>257</v>
      </c>
      <c r="E222" s="11">
        <v>248621</v>
      </c>
      <c r="F222" s="11">
        <f>E222/D222</f>
        <v>967.39688715953309</v>
      </c>
      <c r="G222" s="11">
        <v>306960</v>
      </c>
      <c r="H222" s="11">
        <v>0</v>
      </c>
      <c r="I222" s="11">
        <f>G222+H222</f>
        <v>306960</v>
      </c>
      <c r="J222" s="11">
        <f>I222/D222</f>
        <v>1194.396887159533</v>
      </c>
      <c r="K222" s="11">
        <f>M222-E222-I222</f>
        <v>2962442</v>
      </c>
      <c r="L222" s="11">
        <f>K222/D222</f>
        <v>11527.01167315175</v>
      </c>
      <c r="M222" s="11">
        <v>3518023</v>
      </c>
      <c r="N222" s="11">
        <f>M222/D222</f>
        <v>13688.805447470817</v>
      </c>
    </row>
    <row r="223" spans="1:14">
      <c r="A223" s="4" t="s">
        <v>217</v>
      </c>
      <c r="B223" s="7" t="s">
        <v>503</v>
      </c>
      <c r="C223" s="7" t="s">
        <v>652</v>
      </c>
      <c r="D223" s="12">
        <v>1045.9000000000001</v>
      </c>
      <c r="E223" s="11">
        <v>282565</v>
      </c>
      <c r="F223" s="11">
        <f>E223/D223</f>
        <v>270.16445166841953</v>
      </c>
      <c r="G223" s="11">
        <v>616300</v>
      </c>
      <c r="H223" s="11">
        <v>0</v>
      </c>
      <c r="I223" s="11">
        <f>G223+H223</f>
        <v>616300</v>
      </c>
      <c r="J223" s="11">
        <f>I223/D223</f>
        <v>589.25327469165302</v>
      </c>
      <c r="K223" s="11">
        <f>M223-E223-I223</f>
        <v>11171113</v>
      </c>
      <c r="L223" s="11">
        <f>K223/D223</f>
        <v>10680.861459030499</v>
      </c>
      <c r="M223" s="11">
        <v>12069978</v>
      </c>
      <c r="N223" s="11">
        <f>M223/D223</f>
        <v>11540.279185390571</v>
      </c>
    </row>
    <row r="224" spans="1:14">
      <c r="A224" s="4" t="s">
        <v>218</v>
      </c>
      <c r="B224" s="7" t="s">
        <v>504</v>
      </c>
      <c r="C224" s="7" t="s">
        <v>645</v>
      </c>
      <c r="D224" s="12">
        <v>1539.6</v>
      </c>
      <c r="E224" s="11">
        <v>150045</v>
      </c>
      <c r="F224" s="11">
        <f>E224/D224</f>
        <v>97.457131722525332</v>
      </c>
      <c r="G224" s="11">
        <v>342181</v>
      </c>
      <c r="H224" s="11">
        <v>0</v>
      </c>
      <c r="I224" s="11">
        <f>G224+H224</f>
        <v>342181</v>
      </c>
      <c r="J224" s="11">
        <f>I224/D224</f>
        <v>222.25318264484284</v>
      </c>
      <c r="K224" s="11">
        <f>M224-E224-I224</f>
        <v>13787627</v>
      </c>
      <c r="L224" s="11">
        <f>K224/D224</f>
        <v>8955.3306053520391</v>
      </c>
      <c r="M224" s="11">
        <v>14279853</v>
      </c>
      <c r="N224" s="11">
        <f>M224/D224</f>
        <v>9275.0409197194076</v>
      </c>
    </row>
    <row r="225" spans="1:14">
      <c r="A225" s="4" t="s">
        <v>219</v>
      </c>
      <c r="B225" s="7" t="s">
        <v>505</v>
      </c>
      <c r="C225" s="7" t="s">
        <v>654</v>
      </c>
      <c r="D225" s="12">
        <v>844.2</v>
      </c>
      <c r="E225" s="11">
        <v>154986</v>
      </c>
      <c r="F225" s="11">
        <f>E225/D225</f>
        <v>183.58919687277896</v>
      </c>
      <c r="G225" s="11">
        <v>0</v>
      </c>
      <c r="H225" s="11">
        <v>0</v>
      </c>
      <c r="I225" s="11">
        <f>G225+H225</f>
        <v>0</v>
      </c>
      <c r="J225" s="11">
        <f>I225/D225</f>
        <v>0</v>
      </c>
      <c r="K225" s="11">
        <f>M225-E225-I225</f>
        <v>7921966</v>
      </c>
      <c r="L225" s="11">
        <f>K225/D225</f>
        <v>9383.9919450367215</v>
      </c>
      <c r="M225" s="11">
        <v>8076952</v>
      </c>
      <c r="N225" s="11">
        <f>M225/D225</f>
        <v>9567.5811419094989</v>
      </c>
    </row>
    <row r="226" spans="1:14">
      <c r="A226" s="4" t="s">
        <v>220</v>
      </c>
      <c r="B226" s="7" t="s">
        <v>506</v>
      </c>
      <c r="C226" s="7" t="s">
        <v>624</v>
      </c>
      <c r="D226" s="12">
        <v>5541.2</v>
      </c>
      <c r="E226" s="11">
        <v>1454699</v>
      </c>
      <c r="F226" s="11">
        <f>E226/D226</f>
        <v>262.52418248754782</v>
      </c>
      <c r="G226" s="11">
        <v>4270281</v>
      </c>
      <c r="H226" s="11">
        <v>0</v>
      </c>
      <c r="I226" s="11">
        <f>G226+H226</f>
        <v>4270281</v>
      </c>
      <c r="J226" s="11">
        <f>I226/D226</f>
        <v>770.6419187179672</v>
      </c>
      <c r="K226" s="11">
        <f>M226-E226-I226</f>
        <v>50904883</v>
      </c>
      <c r="L226" s="11">
        <f>K226/D226</f>
        <v>9186.6171587381796</v>
      </c>
      <c r="M226" s="11">
        <v>56629863</v>
      </c>
      <c r="N226" s="11">
        <f>M226/D226</f>
        <v>10219.783259943695</v>
      </c>
    </row>
    <row r="227" spans="1:14">
      <c r="A227" s="4" t="s">
        <v>221</v>
      </c>
      <c r="B227" s="7" t="s">
        <v>507</v>
      </c>
      <c r="C227" s="7" t="s">
        <v>459</v>
      </c>
      <c r="D227" s="12">
        <v>369.4</v>
      </c>
      <c r="E227" s="11">
        <v>32457</v>
      </c>
      <c r="F227" s="11">
        <f>E227/D227</f>
        <v>87.86410395235518</v>
      </c>
      <c r="G227" s="11">
        <v>0</v>
      </c>
      <c r="H227" s="11">
        <v>0</v>
      </c>
      <c r="I227" s="11">
        <f>G227+H227</f>
        <v>0</v>
      </c>
      <c r="J227" s="11">
        <f>I227/D227</f>
        <v>0</v>
      </c>
      <c r="K227" s="11">
        <f>M227-E227-I227</f>
        <v>4379243</v>
      </c>
      <c r="L227" s="11">
        <f>K227/D227</f>
        <v>11855.016242555495</v>
      </c>
      <c r="M227" s="11">
        <v>4411700</v>
      </c>
      <c r="N227" s="11">
        <f>M227/D227</f>
        <v>11942.880346507851</v>
      </c>
    </row>
    <row r="228" spans="1:14">
      <c r="A228" s="4" t="s">
        <v>222</v>
      </c>
      <c r="B228" s="7" t="s">
        <v>508</v>
      </c>
      <c r="C228" s="7" t="s">
        <v>635</v>
      </c>
      <c r="D228" s="12">
        <v>536.6</v>
      </c>
      <c r="E228" s="11">
        <v>58746</v>
      </c>
      <c r="F228" s="11">
        <f>E228/D228</f>
        <v>109.47819604919866</v>
      </c>
      <c r="G228" s="11">
        <v>316165</v>
      </c>
      <c r="H228" s="11">
        <v>0</v>
      </c>
      <c r="I228" s="11">
        <f>G228+H228</f>
        <v>316165</v>
      </c>
      <c r="J228" s="11">
        <f>I228/D228</f>
        <v>589.20052180395078</v>
      </c>
      <c r="K228" s="11">
        <f>M228-E228-I228</f>
        <v>4712988</v>
      </c>
      <c r="L228" s="11">
        <f>K228/D228</f>
        <v>8783.0562802832646</v>
      </c>
      <c r="M228" s="11">
        <v>5087899</v>
      </c>
      <c r="N228" s="11">
        <f>M228/D228</f>
        <v>9481.7349981364132</v>
      </c>
    </row>
    <row r="229" spans="1:14">
      <c r="A229" s="4" t="s">
        <v>223</v>
      </c>
      <c r="B229" s="7" t="s">
        <v>509</v>
      </c>
      <c r="C229" s="7" t="s">
        <v>635</v>
      </c>
      <c r="D229" s="12">
        <v>782</v>
      </c>
      <c r="E229" s="11">
        <v>285857</v>
      </c>
      <c r="F229" s="11">
        <f>E229/D229</f>
        <v>365.54603580562662</v>
      </c>
      <c r="G229" s="11">
        <v>654463</v>
      </c>
      <c r="H229" s="11">
        <v>0</v>
      </c>
      <c r="I229" s="11">
        <f>G229+H229</f>
        <v>654463</v>
      </c>
      <c r="J229" s="11">
        <f>I229/D229</f>
        <v>836.90920716112532</v>
      </c>
      <c r="K229" s="11">
        <f>M229-E229-I229</f>
        <v>7578335</v>
      </c>
      <c r="L229" s="11">
        <f>K229/D229</f>
        <v>9690.9654731457795</v>
      </c>
      <c r="M229" s="11">
        <v>8518655</v>
      </c>
      <c r="N229" s="11">
        <f>M229/D229</f>
        <v>10893.420716112532</v>
      </c>
    </row>
    <row r="230" spans="1:14">
      <c r="A230" s="4" t="s">
        <v>224</v>
      </c>
      <c r="B230" s="7" t="s">
        <v>510</v>
      </c>
      <c r="C230" s="7" t="s">
        <v>641</v>
      </c>
      <c r="D230" s="12">
        <v>6024.6</v>
      </c>
      <c r="E230" s="11">
        <v>3267098</v>
      </c>
      <c r="F230" s="11">
        <f>E230/D230</f>
        <v>542.29293231085876</v>
      </c>
      <c r="G230" s="11">
        <v>5160370</v>
      </c>
      <c r="H230" s="11">
        <v>0</v>
      </c>
      <c r="I230" s="11">
        <f>G230+H230</f>
        <v>5160370</v>
      </c>
      <c r="J230" s="11">
        <f>I230/D230</f>
        <v>856.54981243568034</v>
      </c>
      <c r="K230" s="11">
        <f>M230-E230-I230</f>
        <v>64025331</v>
      </c>
      <c r="L230" s="11">
        <f>K230/D230</f>
        <v>10627.316502340404</v>
      </c>
      <c r="M230" s="11">
        <v>72452799</v>
      </c>
      <c r="N230" s="11">
        <f>M230/D230</f>
        <v>12026.159247086944</v>
      </c>
    </row>
    <row r="231" spans="1:14">
      <c r="A231" s="4" t="s">
        <v>225</v>
      </c>
      <c r="B231" s="7" t="s">
        <v>511</v>
      </c>
      <c r="C231" s="7" t="s">
        <v>637</v>
      </c>
      <c r="D231" s="12">
        <v>330.7</v>
      </c>
      <c r="E231" s="11">
        <v>265008</v>
      </c>
      <c r="F231" s="11">
        <f>E231/D231</f>
        <v>801.35470214696102</v>
      </c>
      <c r="G231" s="11">
        <v>169925</v>
      </c>
      <c r="H231" s="11">
        <v>0</v>
      </c>
      <c r="I231" s="11">
        <f>G231+H231</f>
        <v>169925</v>
      </c>
      <c r="J231" s="11">
        <f>I231/D231</f>
        <v>513.83429089809499</v>
      </c>
      <c r="K231" s="11">
        <f>M231-E231-I231</f>
        <v>3554617</v>
      </c>
      <c r="L231" s="11">
        <f>K231/D231</f>
        <v>10748.766253401875</v>
      </c>
      <c r="M231" s="11">
        <v>3989550</v>
      </c>
      <c r="N231" s="11">
        <f>M231/D231</f>
        <v>12063.955246446931</v>
      </c>
    </row>
    <row r="232" spans="1:14">
      <c r="A232" s="4" t="s">
        <v>226</v>
      </c>
      <c r="B232" s="7" t="s">
        <v>512</v>
      </c>
      <c r="C232" s="7" t="s">
        <v>654</v>
      </c>
      <c r="D232" s="12">
        <v>1808.7</v>
      </c>
      <c r="E232" s="11">
        <v>546988</v>
      </c>
      <c r="F232" s="11">
        <f>E232/D232</f>
        <v>302.42052302758884</v>
      </c>
      <c r="G232" s="11">
        <v>1431333</v>
      </c>
      <c r="H232" s="11">
        <v>0</v>
      </c>
      <c r="I232" s="11">
        <f>G232+H232</f>
        <v>1431333</v>
      </c>
      <c r="J232" s="11">
        <f>I232/D232</f>
        <v>791.36009288439209</v>
      </c>
      <c r="K232" s="11">
        <f>M232-E232-I232</f>
        <v>18686027</v>
      </c>
      <c r="L232" s="11">
        <f>K232/D232</f>
        <v>10331.192016365345</v>
      </c>
      <c r="M232" s="11">
        <v>20664348</v>
      </c>
      <c r="N232" s="11">
        <f>M232/D232</f>
        <v>11424.972632277326</v>
      </c>
    </row>
    <row r="233" spans="1:14">
      <c r="A233" s="4" t="s">
        <v>227</v>
      </c>
      <c r="B233" s="7" t="s">
        <v>513</v>
      </c>
      <c r="C233" s="7" t="s">
        <v>654</v>
      </c>
      <c r="D233" s="12">
        <v>1805.2</v>
      </c>
      <c r="E233" s="11">
        <v>879371</v>
      </c>
      <c r="F233" s="11">
        <f>E233/D233</f>
        <v>487.13217372036337</v>
      </c>
      <c r="G233" s="11">
        <v>2617888</v>
      </c>
      <c r="H233" s="11">
        <v>0</v>
      </c>
      <c r="I233" s="11">
        <f>G233+H233</f>
        <v>2617888</v>
      </c>
      <c r="J233" s="11">
        <f>I233/D233</f>
        <v>1450.192776423665</v>
      </c>
      <c r="K233" s="11">
        <f>M233-E233-I233</f>
        <v>16405007</v>
      </c>
      <c r="L233" s="11">
        <f>K233/D233</f>
        <v>9087.6395967205844</v>
      </c>
      <c r="M233" s="11">
        <v>19902266</v>
      </c>
      <c r="N233" s="11">
        <f>M233/D233</f>
        <v>11024.964546864612</v>
      </c>
    </row>
    <row r="234" spans="1:14">
      <c r="A234" s="4" t="s">
        <v>228</v>
      </c>
      <c r="B234" s="7" t="s">
        <v>514</v>
      </c>
      <c r="C234" s="7" t="s">
        <v>654</v>
      </c>
      <c r="D234" s="12">
        <v>944.1</v>
      </c>
      <c r="E234" s="11">
        <v>128034</v>
      </c>
      <c r="F234" s="11">
        <f>E234/D234</f>
        <v>135.61487130600571</v>
      </c>
      <c r="G234" s="11">
        <v>0</v>
      </c>
      <c r="H234" s="11">
        <v>281880</v>
      </c>
      <c r="I234" s="11">
        <f>G234+H234</f>
        <v>281880</v>
      </c>
      <c r="J234" s="11">
        <f>I234/D234</f>
        <v>298.57006673021925</v>
      </c>
      <c r="K234" s="11">
        <f>M234-E234-I234</f>
        <v>8686010</v>
      </c>
      <c r="L234" s="11">
        <f>K234/D234</f>
        <v>9200.3071708505449</v>
      </c>
      <c r="M234" s="11">
        <v>9095924</v>
      </c>
      <c r="N234" s="11">
        <f>M234/D234</f>
        <v>9634.4921088867704</v>
      </c>
    </row>
    <row r="235" spans="1:14">
      <c r="A235" s="4" t="s">
        <v>229</v>
      </c>
      <c r="B235" s="7" t="s">
        <v>515</v>
      </c>
      <c r="C235" s="7" t="s">
        <v>491</v>
      </c>
      <c r="D235" s="12">
        <v>417.5</v>
      </c>
      <c r="E235" s="11">
        <v>43328</v>
      </c>
      <c r="F235" s="11">
        <f>E235/D235</f>
        <v>103.77964071856287</v>
      </c>
      <c r="G235" s="11">
        <v>430628</v>
      </c>
      <c r="H235" s="11">
        <v>0</v>
      </c>
      <c r="I235" s="11">
        <f>G235+H235</f>
        <v>430628</v>
      </c>
      <c r="J235" s="11">
        <f>I235/D235</f>
        <v>1031.4443113772454</v>
      </c>
      <c r="K235" s="11">
        <f>M235-E235-I235</f>
        <v>4803527</v>
      </c>
      <c r="L235" s="11">
        <f>K235/D235</f>
        <v>11505.453892215568</v>
      </c>
      <c r="M235" s="11">
        <v>5277483</v>
      </c>
      <c r="N235" s="11">
        <f>M235/D235</f>
        <v>12640.677844311378</v>
      </c>
    </row>
    <row r="236" spans="1:14">
      <c r="A236" s="4" t="s">
        <v>230</v>
      </c>
      <c r="B236" s="7" t="s">
        <v>516</v>
      </c>
      <c r="C236" s="7" t="s">
        <v>519</v>
      </c>
      <c r="D236" s="12">
        <v>679.6</v>
      </c>
      <c r="E236" s="11">
        <v>204596</v>
      </c>
      <c r="F236" s="11">
        <f>E236/D236</f>
        <v>301.05356091818715</v>
      </c>
      <c r="G236" s="11">
        <v>579460</v>
      </c>
      <c r="H236" s="11">
        <v>0</v>
      </c>
      <c r="I236" s="11">
        <f>G236+H236</f>
        <v>579460</v>
      </c>
      <c r="J236" s="11">
        <f>I236/D236</f>
        <v>852.64861683343145</v>
      </c>
      <c r="K236" s="11">
        <f>M236-E236-I236</f>
        <v>7239781</v>
      </c>
      <c r="L236" s="11">
        <f>K236/D236</f>
        <v>10653.003237198353</v>
      </c>
      <c r="M236" s="11">
        <v>8023837</v>
      </c>
      <c r="N236" s="11">
        <f>M236/D236</f>
        <v>11806.705414949971</v>
      </c>
    </row>
    <row r="237" spans="1:14">
      <c r="A237" s="4" t="s">
        <v>231</v>
      </c>
      <c r="B237" s="7" t="s">
        <v>517</v>
      </c>
      <c r="C237" s="7" t="s">
        <v>624</v>
      </c>
      <c r="D237" s="12">
        <v>3397.7</v>
      </c>
      <c r="E237" s="11">
        <v>1794699</v>
      </c>
      <c r="F237" s="11">
        <f>E237/D237</f>
        <v>528.20996556494106</v>
      </c>
      <c r="G237" s="11">
        <v>1784424</v>
      </c>
      <c r="H237" s="11">
        <v>0</v>
      </c>
      <c r="I237" s="11">
        <f>G237+H237</f>
        <v>1784424</v>
      </c>
      <c r="J237" s="11">
        <f>I237/D237</f>
        <v>525.18586102363361</v>
      </c>
      <c r="K237" s="11">
        <f>M237-E237-I237</f>
        <v>31352817</v>
      </c>
      <c r="L237" s="11">
        <f>K237/D237</f>
        <v>9227.659004620773</v>
      </c>
      <c r="M237" s="11">
        <v>34931940</v>
      </c>
      <c r="N237" s="11">
        <f>M237/D237</f>
        <v>10281.054831209349</v>
      </c>
    </row>
    <row r="238" spans="1:14">
      <c r="A238" s="4" t="s">
        <v>232</v>
      </c>
      <c r="B238" s="7" t="s">
        <v>518</v>
      </c>
      <c r="C238" s="7" t="s">
        <v>655</v>
      </c>
      <c r="D238" s="12">
        <v>472.1</v>
      </c>
      <c r="E238" s="11">
        <v>680112</v>
      </c>
      <c r="F238" s="11">
        <f>E238/D238</f>
        <v>1440.6100402457105</v>
      </c>
      <c r="G238" s="11">
        <v>0</v>
      </c>
      <c r="H238" s="11">
        <v>0</v>
      </c>
      <c r="I238" s="11">
        <f>G238+H238</f>
        <v>0</v>
      </c>
      <c r="J238" s="11">
        <f>I238/D238</f>
        <v>0</v>
      </c>
      <c r="K238" s="11">
        <f>M238-E238-I238</f>
        <v>5602853</v>
      </c>
      <c r="L238" s="11">
        <f>K238/D238</f>
        <v>11867.93687778013</v>
      </c>
      <c r="M238" s="11">
        <v>6282965</v>
      </c>
      <c r="N238" s="11">
        <f>M238/D238</f>
        <v>13308.546918025841</v>
      </c>
    </row>
    <row r="239" spans="1:14">
      <c r="A239" s="4" t="s">
        <v>233</v>
      </c>
      <c r="B239" s="7" t="s">
        <v>519</v>
      </c>
      <c r="C239" s="7" t="s">
        <v>519</v>
      </c>
      <c r="D239" s="12">
        <v>3531.5</v>
      </c>
      <c r="E239" s="11">
        <v>3103465</v>
      </c>
      <c r="F239" s="11">
        <f>E239/D239</f>
        <v>878.79512954835059</v>
      </c>
      <c r="G239" s="11">
        <v>5418928</v>
      </c>
      <c r="H239" s="11">
        <v>0</v>
      </c>
      <c r="I239" s="11">
        <f>G239+H239</f>
        <v>5418928</v>
      </c>
      <c r="J239" s="11">
        <f>I239/D239</f>
        <v>1534.4550474302705</v>
      </c>
      <c r="K239" s="11">
        <f>M239-E239-I239</f>
        <v>55982823</v>
      </c>
      <c r="L239" s="11">
        <f>K239/D239</f>
        <v>15852.420501203454</v>
      </c>
      <c r="M239" s="11">
        <v>64505216</v>
      </c>
      <c r="N239" s="11">
        <f>M239/D239</f>
        <v>18265.670678182076</v>
      </c>
    </row>
    <row r="240" spans="1:14">
      <c r="A240" s="4" t="s">
        <v>234</v>
      </c>
      <c r="B240" s="7" t="s">
        <v>520</v>
      </c>
      <c r="C240" s="7" t="s">
        <v>652</v>
      </c>
      <c r="D240" s="12">
        <v>339</v>
      </c>
      <c r="E240" s="11">
        <v>53065</v>
      </c>
      <c r="F240" s="11">
        <f>E240/D240</f>
        <v>156.5339233038348</v>
      </c>
      <c r="G240" s="11">
        <v>269865</v>
      </c>
      <c r="H240" s="11">
        <v>0</v>
      </c>
      <c r="I240" s="11">
        <f>G240+H240</f>
        <v>269865</v>
      </c>
      <c r="J240" s="11">
        <f>I240/D240</f>
        <v>796.06194690265488</v>
      </c>
      <c r="K240" s="11">
        <f>M240-E240-I240</f>
        <v>3343566</v>
      </c>
      <c r="L240" s="11">
        <f>K240/D240</f>
        <v>9863.0265486725657</v>
      </c>
      <c r="M240" s="11">
        <v>3666496</v>
      </c>
      <c r="N240" s="11">
        <f>M240/D240</f>
        <v>10815.622418879057</v>
      </c>
    </row>
    <row r="241" spans="1:14">
      <c r="A241" s="4" t="s">
        <v>235</v>
      </c>
      <c r="B241" s="7" t="s">
        <v>521</v>
      </c>
      <c r="C241" s="7" t="s">
        <v>652</v>
      </c>
      <c r="D241" s="12">
        <v>259</v>
      </c>
      <c r="E241" s="11">
        <v>61652</v>
      </c>
      <c r="F241" s="11">
        <f>E241/D241</f>
        <v>238.03861003861005</v>
      </c>
      <c r="G241" s="11">
        <v>0</v>
      </c>
      <c r="H241" s="11">
        <v>0</v>
      </c>
      <c r="I241" s="11">
        <f>G241+H241</f>
        <v>0</v>
      </c>
      <c r="J241" s="11">
        <f>I241/D241</f>
        <v>0</v>
      </c>
      <c r="K241" s="11">
        <f>M241-E241-I241</f>
        <v>3073233</v>
      </c>
      <c r="L241" s="11">
        <f>K241/D241</f>
        <v>11865.764478764479</v>
      </c>
      <c r="M241" s="11">
        <v>3134885</v>
      </c>
      <c r="N241" s="11">
        <f>M241/D241</f>
        <v>12103.803088803088</v>
      </c>
    </row>
    <row r="242" spans="1:14">
      <c r="A242" s="4" t="s">
        <v>236</v>
      </c>
      <c r="B242" s="7" t="s">
        <v>522</v>
      </c>
      <c r="C242" s="7" t="s">
        <v>631</v>
      </c>
      <c r="D242" s="12">
        <v>7023.2</v>
      </c>
      <c r="E242" s="11">
        <v>1012862</v>
      </c>
      <c r="F242" s="11">
        <f>E242/D242</f>
        <v>144.21659642328285</v>
      </c>
      <c r="G242" s="11">
        <v>6073920</v>
      </c>
      <c r="H242" s="11">
        <v>0</v>
      </c>
      <c r="I242" s="11">
        <f>G242+H242</f>
        <v>6073920</v>
      </c>
      <c r="J242" s="11">
        <f>I242/D242</f>
        <v>864.8365417473517</v>
      </c>
      <c r="K242" s="11">
        <f>M242-E242-I242</f>
        <v>74420154</v>
      </c>
      <c r="L242" s="11">
        <f>K242/D242</f>
        <v>10596.331301970611</v>
      </c>
      <c r="M242" s="11">
        <v>81506936</v>
      </c>
      <c r="N242" s="11">
        <f>M242/D242</f>
        <v>11605.384440141246</v>
      </c>
    </row>
    <row r="243" spans="1:14">
      <c r="A243" s="4" t="s">
        <v>237</v>
      </c>
      <c r="B243" s="7" t="s">
        <v>523</v>
      </c>
      <c r="C243" s="7" t="s">
        <v>519</v>
      </c>
      <c r="D243" s="12">
        <v>2137.3000000000002</v>
      </c>
      <c r="E243" s="11">
        <v>902925</v>
      </c>
      <c r="F243" s="11">
        <f>E243/D243</f>
        <v>422.46058110700415</v>
      </c>
      <c r="G243" s="11">
        <v>3448189</v>
      </c>
      <c r="H243" s="11">
        <v>0</v>
      </c>
      <c r="I243" s="11">
        <f>G243+H243</f>
        <v>3448189</v>
      </c>
      <c r="J243" s="11">
        <f>I243/D243</f>
        <v>1613.3387919337481</v>
      </c>
      <c r="K243" s="11">
        <f>M243-E243-I243</f>
        <v>17406947</v>
      </c>
      <c r="L243" s="11">
        <f>K243/D243</f>
        <v>8144.3629813315856</v>
      </c>
      <c r="M243" s="11">
        <v>21758061</v>
      </c>
      <c r="N243" s="11">
        <f>M243/D243</f>
        <v>10180.162354372338</v>
      </c>
    </row>
    <row r="244" spans="1:14">
      <c r="A244" s="4" t="s">
        <v>238</v>
      </c>
      <c r="B244" s="7" t="s">
        <v>524</v>
      </c>
      <c r="C244" s="7" t="s">
        <v>641</v>
      </c>
      <c r="D244" s="12">
        <v>243.7</v>
      </c>
      <c r="E244" s="11">
        <v>192306</v>
      </c>
      <c r="F244" s="11">
        <f>E244/D244</f>
        <v>789.10956093557661</v>
      </c>
      <c r="G244" s="11">
        <v>0</v>
      </c>
      <c r="H244" s="11">
        <v>0</v>
      </c>
      <c r="I244" s="11">
        <f>G244+H244</f>
        <v>0</v>
      </c>
      <c r="J244" s="11">
        <f>I244/D244</f>
        <v>0</v>
      </c>
      <c r="K244" s="11">
        <f>M244-E244-I244</f>
        <v>2988108</v>
      </c>
      <c r="L244" s="11">
        <f>K244/D244</f>
        <v>12261.419778416086</v>
      </c>
      <c r="M244" s="11">
        <v>3180414</v>
      </c>
      <c r="N244" s="11">
        <f>M244/D244</f>
        <v>13050.529339351662</v>
      </c>
    </row>
    <row r="245" spans="1:14">
      <c r="A245" s="4" t="s">
        <v>239</v>
      </c>
      <c r="B245" s="7" t="s">
        <v>525</v>
      </c>
      <c r="C245" s="7" t="s">
        <v>635</v>
      </c>
      <c r="D245" s="12">
        <v>818.6</v>
      </c>
      <c r="E245" s="11">
        <v>289755</v>
      </c>
      <c r="F245" s="11">
        <f>E245/D245</f>
        <v>353.96408502321037</v>
      </c>
      <c r="G245" s="11">
        <v>1000068</v>
      </c>
      <c r="H245" s="11">
        <v>0</v>
      </c>
      <c r="I245" s="11">
        <f>G245+H245</f>
        <v>1000068</v>
      </c>
      <c r="J245" s="11">
        <f>I245/D245</f>
        <v>1221.680918641583</v>
      </c>
      <c r="K245" s="11">
        <f>M245-E245-I245</f>
        <v>7688619</v>
      </c>
      <c r="L245" s="11">
        <f>K245/D245</f>
        <v>9392.4004397752251</v>
      </c>
      <c r="M245" s="11">
        <v>8978442</v>
      </c>
      <c r="N245" s="11">
        <f>M245/D245</f>
        <v>10968.04544344002</v>
      </c>
    </row>
    <row r="246" spans="1:14">
      <c r="A246" s="4" t="s">
        <v>240</v>
      </c>
      <c r="B246" s="7" t="s">
        <v>526</v>
      </c>
      <c r="C246" s="7" t="s">
        <v>643</v>
      </c>
      <c r="D246" s="12">
        <v>697.5</v>
      </c>
      <c r="E246" s="11">
        <v>61347</v>
      </c>
      <c r="F246" s="11">
        <f>E246/D246</f>
        <v>87.952688172043011</v>
      </c>
      <c r="G246" s="11">
        <v>381583</v>
      </c>
      <c r="H246" s="11">
        <v>0</v>
      </c>
      <c r="I246" s="11">
        <f>G246+H246</f>
        <v>381583</v>
      </c>
      <c r="J246" s="11">
        <f>I246/D246</f>
        <v>547.07240143369177</v>
      </c>
      <c r="K246" s="11">
        <f>M246-E246-I246</f>
        <v>7621263</v>
      </c>
      <c r="L246" s="11">
        <f>K246/D246</f>
        <v>10926.54193548387</v>
      </c>
      <c r="M246" s="11">
        <v>8064193</v>
      </c>
      <c r="N246" s="11">
        <f>M246/D246</f>
        <v>11561.567025089606</v>
      </c>
    </row>
    <row r="247" spans="1:14">
      <c r="A247" s="4" t="s">
        <v>241</v>
      </c>
      <c r="B247" s="7" t="s">
        <v>527</v>
      </c>
      <c r="C247" s="7" t="s">
        <v>656</v>
      </c>
      <c r="D247" s="12">
        <v>356.9</v>
      </c>
      <c r="E247" s="11">
        <v>171549</v>
      </c>
      <c r="F247" s="11">
        <f>E247/D247</f>
        <v>480.66405155505748</v>
      </c>
      <c r="G247" s="11">
        <v>314673</v>
      </c>
      <c r="H247" s="11">
        <v>0</v>
      </c>
      <c r="I247" s="11">
        <f>G247+H247</f>
        <v>314673</v>
      </c>
      <c r="J247" s="11">
        <f>I247/D247</f>
        <v>881.68394508265624</v>
      </c>
      <c r="K247" s="11">
        <f>M247-E247-I247</f>
        <v>4238896</v>
      </c>
      <c r="L247" s="11">
        <f>K247/D247</f>
        <v>11876.985149901933</v>
      </c>
      <c r="M247" s="11">
        <v>4725118</v>
      </c>
      <c r="N247" s="11">
        <f>M247/D247</f>
        <v>13239.333146539648</v>
      </c>
    </row>
    <row r="248" spans="1:14">
      <c r="A248" s="4" t="s">
        <v>242</v>
      </c>
      <c r="B248" s="7" t="s">
        <v>528</v>
      </c>
      <c r="C248" s="7" t="s">
        <v>656</v>
      </c>
      <c r="D248" s="12">
        <v>349</v>
      </c>
      <c r="E248" s="11">
        <v>0</v>
      </c>
      <c r="F248" s="11">
        <f>E248/D248</f>
        <v>0</v>
      </c>
      <c r="G248" s="11">
        <v>229705</v>
      </c>
      <c r="H248" s="11">
        <v>0</v>
      </c>
      <c r="I248" s="11">
        <f>G248+H248</f>
        <v>229705</v>
      </c>
      <c r="J248" s="11">
        <f>I248/D248</f>
        <v>658.18051575931236</v>
      </c>
      <c r="K248" s="11">
        <f>M248-E248-I248</f>
        <v>3813731</v>
      </c>
      <c r="L248" s="11">
        <f>K248/D248</f>
        <v>10927.595988538682</v>
      </c>
      <c r="M248" s="11">
        <v>4043436</v>
      </c>
      <c r="N248" s="11">
        <f>M248/D248</f>
        <v>11585.776504297994</v>
      </c>
    </row>
    <row r="249" spans="1:14">
      <c r="A249" s="4" t="s">
        <v>243</v>
      </c>
      <c r="B249" s="7" t="s">
        <v>529</v>
      </c>
      <c r="C249" s="7" t="s">
        <v>519</v>
      </c>
      <c r="D249" s="12">
        <v>1837.8</v>
      </c>
      <c r="E249" s="11">
        <v>1150428</v>
      </c>
      <c r="F249" s="11">
        <f>E249/D249</f>
        <v>625.98106431603003</v>
      </c>
      <c r="G249" s="11">
        <v>1626665</v>
      </c>
      <c r="H249" s="11">
        <v>0</v>
      </c>
      <c r="I249" s="11">
        <f>G249+H249</f>
        <v>1626665</v>
      </c>
      <c r="J249" s="11">
        <f>I249/D249</f>
        <v>885.1153553161389</v>
      </c>
      <c r="K249" s="11">
        <f>M249-E249-I249</f>
        <v>15044057</v>
      </c>
      <c r="L249" s="11">
        <f>K249/D249</f>
        <v>8185.90543040592</v>
      </c>
      <c r="M249" s="11">
        <v>17821150</v>
      </c>
      <c r="N249" s="11">
        <f>M249/D249</f>
        <v>9697.0018500380884</v>
      </c>
    </row>
    <row r="250" spans="1:14">
      <c r="A250" s="4" t="s">
        <v>244</v>
      </c>
      <c r="B250" s="7" t="s">
        <v>530</v>
      </c>
      <c r="C250" s="7" t="s">
        <v>656</v>
      </c>
      <c r="D250" s="12">
        <v>2343.3000000000002</v>
      </c>
      <c r="E250" s="11">
        <v>761674</v>
      </c>
      <c r="F250" s="11">
        <f>E250/D250</f>
        <v>325.04331498314343</v>
      </c>
      <c r="G250" s="11">
        <v>1970783</v>
      </c>
      <c r="H250" s="11">
        <v>0</v>
      </c>
      <c r="I250" s="11">
        <f>G250+H250</f>
        <v>1970783</v>
      </c>
      <c r="J250" s="11">
        <f>I250/D250</f>
        <v>841.02889088038228</v>
      </c>
      <c r="K250" s="11">
        <f>M250-E250-I250</f>
        <v>32445472</v>
      </c>
      <c r="L250" s="11">
        <f>K250/D250</f>
        <v>13846.059830154056</v>
      </c>
      <c r="M250" s="11">
        <v>35177929</v>
      </c>
      <c r="N250" s="11">
        <f>M250/D250</f>
        <v>15012.132036017581</v>
      </c>
    </row>
    <row r="251" spans="1:14">
      <c r="A251" s="4" t="s">
        <v>245</v>
      </c>
      <c r="B251" s="7" t="s">
        <v>531</v>
      </c>
      <c r="C251" s="7" t="s">
        <v>657</v>
      </c>
      <c r="D251" s="12">
        <v>858.1</v>
      </c>
      <c r="E251" s="11">
        <v>640212</v>
      </c>
      <c r="F251" s="11">
        <f>E251/D251</f>
        <v>746.08087635473714</v>
      </c>
      <c r="G251" s="11">
        <v>1228058</v>
      </c>
      <c r="H251" s="11">
        <v>0</v>
      </c>
      <c r="I251" s="11">
        <f>G251+H251</f>
        <v>1228058</v>
      </c>
      <c r="J251" s="11">
        <f>I251/D251</f>
        <v>1431.1362312084839</v>
      </c>
      <c r="K251" s="11">
        <f>M251-E251-I251</f>
        <v>9563885</v>
      </c>
      <c r="L251" s="11">
        <f>K251/D251</f>
        <v>11145.420114205803</v>
      </c>
      <c r="M251" s="11">
        <v>11432155</v>
      </c>
      <c r="N251" s="11">
        <f>M251/D251</f>
        <v>13322.637221769024</v>
      </c>
    </row>
    <row r="252" spans="1:14">
      <c r="A252" s="4" t="s">
        <v>246</v>
      </c>
      <c r="B252" s="7" t="s">
        <v>532</v>
      </c>
      <c r="C252" s="7" t="s">
        <v>353</v>
      </c>
      <c r="D252" s="12">
        <v>420.5</v>
      </c>
      <c r="E252" s="11">
        <v>998159</v>
      </c>
      <c r="F252" s="11">
        <f>E252/D252</f>
        <v>2373.7431629013081</v>
      </c>
      <c r="G252" s="11">
        <v>276745</v>
      </c>
      <c r="H252" s="11">
        <v>0</v>
      </c>
      <c r="I252" s="11">
        <f>G252+H252</f>
        <v>276745</v>
      </c>
      <c r="J252" s="11">
        <f>I252/D252</f>
        <v>658.13317479191437</v>
      </c>
      <c r="K252" s="11">
        <f>M252-E252-I252</f>
        <v>4942988</v>
      </c>
      <c r="L252" s="11">
        <f>K252/D252</f>
        <v>11755.024970273484</v>
      </c>
      <c r="M252" s="11">
        <v>6217892</v>
      </c>
      <c r="N252" s="11">
        <f>M252/D252</f>
        <v>14786.901307966706</v>
      </c>
    </row>
    <row r="253" spans="1:14">
      <c r="A253" s="4" t="s">
        <v>247</v>
      </c>
      <c r="B253" s="7" t="s">
        <v>533</v>
      </c>
      <c r="C253" s="7" t="s">
        <v>658</v>
      </c>
      <c r="D253" s="12">
        <v>74</v>
      </c>
      <c r="E253" s="11">
        <v>118131</v>
      </c>
      <c r="F253" s="11">
        <f>E253/D253</f>
        <v>1596.3648648648648</v>
      </c>
      <c r="G253" s="11">
        <v>0</v>
      </c>
      <c r="H253" s="11">
        <v>0</v>
      </c>
      <c r="I253" s="11">
        <f>G253+H253</f>
        <v>0</v>
      </c>
      <c r="J253" s="11">
        <f>I253/D253</f>
        <v>0</v>
      </c>
      <c r="K253" s="11">
        <f>M253-E253-I253</f>
        <v>1521933</v>
      </c>
      <c r="L253" s="11">
        <f>K253/D253</f>
        <v>20566.662162162163</v>
      </c>
      <c r="M253" s="11">
        <v>1640064</v>
      </c>
      <c r="N253" s="11">
        <f>M253/D253</f>
        <v>22163.027027027027</v>
      </c>
    </row>
    <row r="254" spans="1:14">
      <c r="A254" s="4" t="s">
        <v>248</v>
      </c>
      <c r="B254" s="7" t="s">
        <v>534</v>
      </c>
      <c r="C254" s="7" t="s">
        <v>519</v>
      </c>
      <c r="D254" s="12">
        <v>2547.1999999999998</v>
      </c>
      <c r="E254" s="11">
        <v>1877915</v>
      </c>
      <c r="F254" s="11">
        <f>E254/D254</f>
        <v>737.2467807788945</v>
      </c>
      <c r="G254" s="11">
        <v>2325010</v>
      </c>
      <c r="H254" s="11">
        <v>0</v>
      </c>
      <c r="I254" s="11">
        <f>G254+H254</f>
        <v>2325010</v>
      </c>
      <c r="J254" s="11">
        <f>I254/D254</f>
        <v>912.77088567839201</v>
      </c>
      <c r="K254" s="11">
        <f>M254-E254-I254</f>
        <v>19857921</v>
      </c>
      <c r="L254" s="11">
        <f>K254/D254</f>
        <v>7795.9802920854281</v>
      </c>
      <c r="M254" s="11">
        <v>24060846</v>
      </c>
      <c r="N254" s="11">
        <f>M254/D254</f>
        <v>9445.9979585427136</v>
      </c>
    </row>
    <row r="255" spans="1:14">
      <c r="A255" s="4" t="s">
        <v>249</v>
      </c>
      <c r="B255" s="7" t="s">
        <v>535</v>
      </c>
      <c r="C255" s="7" t="s">
        <v>656</v>
      </c>
      <c r="D255" s="12">
        <v>2591.3000000000002</v>
      </c>
      <c r="E255" s="11">
        <v>0</v>
      </c>
      <c r="F255" s="11">
        <f>E255/D255</f>
        <v>0</v>
      </c>
      <c r="G255" s="11">
        <v>2816240</v>
      </c>
      <c r="H255" s="11">
        <v>0</v>
      </c>
      <c r="I255" s="11">
        <f>G255+H255</f>
        <v>2816240</v>
      </c>
      <c r="J255" s="11">
        <f>I255/D255</f>
        <v>1086.8058503453865</v>
      </c>
      <c r="K255" s="11">
        <f>M255-E255-I255</f>
        <v>27346625</v>
      </c>
      <c r="L255" s="11">
        <f>K255/D255</f>
        <v>10553.245475244084</v>
      </c>
      <c r="M255" s="11">
        <v>30162865</v>
      </c>
      <c r="N255" s="11">
        <f>M255/D255</f>
        <v>11640.051325589471</v>
      </c>
    </row>
    <row r="256" spans="1:14">
      <c r="A256" s="4" t="s">
        <v>250</v>
      </c>
      <c r="B256" s="7" t="s">
        <v>536</v>
      </c>
      <c r="C256" s="7" t="s">
        <v>656</v>
      </c>
      <c r="D256" s="12">
        <v>139.30000000000001</v>
      </c>
      <c r="E256" s="11">
        <v>169816</v>
      </c>
      <c r="F256" s="11">
        <f>E256/D256</f>
        <v>1219.0667623833451</v>
      </c>
      <c r="G256" s="11">
        <v>0</v>
      </c>
      <c r="H256" s="11">
        <v>0</v>
      </c>
      <c r="I256" s="11">
        <f>G256+H256</f>
        <v>0</v>
      </c>
      <c r="J256" s="11">
        <f>I256/D256</f>
        <v>0</v>
      </c>
      <c r="K256" s="11">
        <f>M256-E256-I256</f>
        <v>1969440</v>
      </c>
      <c r="L256" s="11">
        <f>K256/D256</f>
        <v>14138.119167264895</v>
      </c>
      <c r="M256" s="11">
        <v>2139256</v>
      </c>
      <c r="N256" s="11">
        <f>M256/D256</f>
        <v>15357.18592964824</v>
      </c>
    </row>
    <row r="257" spans="1:14">
      <c r="A257" s="4" t="s">
        <v>251</v>
      </c>
      <c r="B257" s="7" t="s">
        <v>537</v>
      </c>
      <c r="C257" s="7" t="s">
        <v>645</v>
      </c>
      <c r="D257" s="12">
        <v>947.3</v>
      </c>
      <c r="E257" s="11">
        <v>3973229</v>
      </c>
      <c r="F257" s="11">
        <f>E257/D257</f>
        <v>4194.2668637179349</v>
      </c>
      <c r="G257" s="11">
        <v>352530</v>
      </c>
      <c r="H257" s="11">
        <v>0</v>
      </c>
      <c r="I257" s="11">
        <f>G257+H257</f>
        <v>352530</v>
      </c>
      <c r="J257" s="11">
        <f>I257/D257</f>
        <v>372.14187691333262</v>
      </c>
      <c r="K257" s="11">
        <f>M257-E257-I257</f>
        <v>10330330</v>
      </c>
      <c r="L257" s="11">
        <f>K257/D257</f>
        <v>10905.024807347198</v>
      </c>
      <c r="M257" s="11">
        <v>14656089</v>
      </c>
      <c r="N257" s="11">
        <f>M257/D257</f>
        <v>15471.433547978466</v>
      </c>
    </row>
    <row r="258" spans="1:14">
      <c r="A258" s="4" t="s">
        <v>252</v>
      </c>
      <c r="B258" s="7" t="s">
        <v>538</v>
      </c>
      <c r="C258" s="7" t="s">
        <v>653</v>
      </c>
      <c r="D258" s="12">
        <v>115.5</v>
      </c>
      <c r="E258" s="11">
        <v>50443</v>
      </c>
      <c r="F258" s="11">
        <f>E258/D258</f>
        <v>436.73593073593071</v>
      </c>
      <c r="G258" s="11">
        <v>0</v>
      </c>
      <c r="H258" s="11">
        <v>0</v>
      </c>
      <c r="I258" s="11">
        <f>G258+H258</f>
        <v>0</v>
      </c>
      <c r="J258" s="11">
        <f>I258/D258</f>
        <v>0</v>
      </c>
      <c r="K258" s="11">
        <f>M258-E258-I258</f>
        <v>1858927</v>
      </c>
      <c r="L258" s="11">
        <f>K258/D258</f>
        <v>16094.60606060606</v>
      </c>
      <c r="M258" s="11">
        <v>1909370</v>
      </c>
      <c r="N258" s="11">
        <f>M258/D258</f>
        <v>16531.341991341993</v>
      </c>
    </row>
    <row r="259" spans="1:14">
      <c r="A259" s="4" t="s">
        <v>253</v>
      </c>
      <c r="B259" s="7" t="s">
        <v>539</v>
      </c>
      <c r="C259" s="7" t="s">
        <v>659</v>
      </c>
      <c r="D259" s="12">
        <v>7893.8</v>
      </c>
      <c r="E259" s="11">
        <v>3492824</v>
      </c>
      <c r="F259" s="11">
        <f>E259/D259</f>
        <v>442.47688058982999</v>
      </c>
      <c r="G259" s="11">
        <v>2454540</v>
      </c>
      <c r="H259" s="11">
        <v>0</v>
      </c>
      <c r="I259" s="11">
        <f>G259+H259</f>
        <v>2454540</v>
      </c>
      <c r="J259" s="11">
        <f>I259/D259</f>
        <v>310.94529884212926</v>
      </c>
      <c r="K259" s="11">
        <f>M259-E259-I259</f>
        <v>76059868</v>
      </c>
      <c r="L259" s="11">
        <f>K259/D259</f>
        <v>9635.3933466771396</v>
      </c>
      <c r="M259" s="11">
        <v>82007232</v>
      </c>
      <c r="N259" s="11">
        <f>M259/D259</f>
        <v>10388.815526109098</v>
      </c>
    </row>
    <row r="260" spans="1:14">
      <c r="A260" s="4" t="s">
        <v>254</v>
      </c>
      <c r="B260" s="7" t="s">
        <v>540</v>
      </c>
      <c r="C260" s="7" t="s">
        <v>573</v>
      </c>
      <c r="D260" s="12">
        <v>116.8</v>
      </c>
      <c r="E260" s="11">
        <v>106113</v>
      </c>
      <c r="F260" s="11">
        <f>E260/D260</f>
        <v>908.5017123287671</v>
      </c>
      <c r="G260" s="11">
        <v>245700</v>
      </c>
      <c r="H260" s="11">
        <v>0</v>
      </c>
      <c r="I260" s="11">
        <f>G260+H260</f>
        <v>245700</v>
      </c>
      <c r="J260" s="11">
        <f>I260/D260</f>
        <v>2103.5958904109589</v>
      </c>
      <c r="K260" s="11">
        <f>M260-E260-I260</f>
        <v>1693992</v>
      </c>
      <c r="L260" s="11">
        <f>K260/D260</f>
        <v>14503.356164383562</v>
      </c>
      <c r="M260" s="11">
        <v>2045805</v>
      </c>
      <c r="N260" s="11">
        <f>M260/D260</f>
        <v>17515.453767123287</v>
      </c>
    </row>
    <row r="261" spans="1:14">
      <c r="A261" s="4" t="s">
        <v>255</v>
      </c>
      <c r="B261" s="7" t="s">
        <v>541</v>
      </c>
      <c r="C261" s="7" t="s">
        <v>573</v>
      </c>
      <c r="D261" s="12">
        <v>229.7</v>
      </c>
      <c r="E261" s="11">
        <v>37194</v>
      </c>
      <c r="F261" s="11">
        <f>E261/D261</f>
        <v>161.92424902046147</v>
      </c>
      <c r="G261" s="11">
        <v>0</v>
      </c>
      <c r="H261" s="11">
        <v>0</v>
      </c>
      <c r="I261" s="11">
        <f>G261+H261</f>
        <v>0</v>
      </c>
      <c r="J261" s="11">
        <f>I261/D261</f>
        <v>0</v>
      </c>
      <c r="K261" s="11">
        <f>M261-E261-I261</f>
        <v>2838939</v>
      </c>
      <c r="L261" s="11">
        <f>K261/D261</f>
        <v>12359.33391380061</v>
      </c>
      <c r="M261" s="11">
        <v>2876133</v>
      </c>
      <c r="N261" s="11">
        <f>M261/D261</f>
        <v>12521.258162821072</v>
      </c>
    </row>
    <row r="262" spans="1:14">
      <c r="A262" s="4" t="s">
        <v>256</v>
      </c>
      <c r="B262" s="7" t="s">
        <v>542</v>
      </c>
      <c r="C262" s="7" t="s">
        <v>633</v>
      </c>
      <c r="D262" s="12">
        <v>211.5</v>
      </c>
      <c r="E262" s="11">
        <v>0</v>
      </c>
      <c r="F262" s="11">
        <f>E262/D262</f>
        <v>0</v>
      </c>
      <c r="G262" s="11">
        <v>0</v>
      </c>
      <c r="H262" s="11">
        <v>0</v>
      </c>
      <c r="I262" s="11">
        <f>G262+H262</f>
        <v>0</v>
      </c>
      <c r="J262" s="11">
        <f>I262/D262</f>
        <v>0</v>
      </c>
      <c r="K262" s="11">
        <f>M262-E262-I262</f>
        <v>2614065</v>
      </c>
      <c r="L262" s="11">
        <f>K262/D262</f>
        <v>12359.645390070922</v>
      </c>
      <c r="M262" s="11">
        <v>2614065</v>
      </c>
      <c r="N262" s="11">
        <f>M262/D262</f>
        <v>12359.645390070922</v>
      </c>
    </row>
    <row r="263" spans="1:14">
      <c r="A263" s="4" t="s">
        <v>257</v>
      </c>
      <c r="B263" s="7" t="s">
        <v>543</v>
      </c>
      <c r="C263" s="7" t="s">
        <v>660</v>
      </c>
      <c r="D263" s="12">
        <v>4437</v>
      </c>
      <c r="E263" s="11">
        <v>1202631</v>
      </c>
      <c r="F263" s="11">
        <f>E263/D263</f>
        <v>271.04597701149424</v>
      </c>
      <c r="G263" s="11">
        <v>2022745</v>
      </c>
      <c r="H263" s="11">
        <v>0</v>
      </c>
      <c r="I263" s="11">
        <f>G263+H263</f>
        <v>2022745</v>
      </c>
      <c r="J263" s="11">
        <f>I263/D263</f>
        <v>455.88122605363986</v>
      </c>
      <c r="K263" s="11">
        <f>M263-E263-I263</f>
        <v>45185183</v>
      </c>
      <c r="L263" s="11">
        <f>K263/D263</f>
        <v>10183.723912553527</v>
      </c>
      <c r="M263" s="11">
        <v>48410559</v>
      </c>
      <c r="N263" s="11">
        <f>M263/D263</f>
        <v>10910.651115618661</v>
      </c>
    </row>
    <row r="264" spans="1:14">
      <c r="A264" s="4" t="s">
        <v>258</v>
      </c>
      <c r="B264" s="7" t="s">
        <v>544</v>
      </c>
      <c r="C264" s="7" t="s">
        <v>645</v>
      </c>
      <c r="D264" s="12">
        <v>367.5</v>
      </c>
      <c r="E264" s="11">
        <v>369509</v>
      </c>
      <c r="F264" s="11">
        <f>E264/D264</f>
        <v>1005.4666666666667</v>
      </c>
      <c r="G264" s="11">
        <v>292500</v>
      </c>
      <c r="H264" s="11">
        <v>0</v>
      </c>
      <c r="I264" s="11">
        <f>G264+H264</f>
        <v>292500</v>
      </c>
      <c r="J264" s="11">
        <f>I264/D264</f>
        <v>795.91836734693879</v>
      </c>
      <c r="K264" s="11">
        <f>M264-E264-I264</f>
        <v>4401065</v>
      </c>
      <c r="L264" s="11">
        <f>K264/D264</f>
        <v>11975.687074829932</v>
      </c>
      <c r="M264" s="11">
        <v>5063074</v>
      </c>
      <c r="N264" s="11">
        <f>M264/D264</f>
        <v>13777.072108843537</v>
      </c>
    </row>
    <row r="265" spans="1:14">
      <c r="A265" s="4" t="s">
        <v>259</v>
      </c>
      <c r="B265" s="7" t="s">
        <v>545</v>
      </c>
      <c r="C265" s="7" t="s">
        <v>658</v>
      </c>
      <c r="D265" s="12">
        <v>240</v>
      </c>
      <c r="E265" s="11">
        <v>219117</v>
      </c>
      <c r="F265" s="11">
        <f>E265/D265</f>
        <v>912.98749999999995</v>
      </c>
      <c r="G265" s="11">
        <v>0</v>
      </c>
      <c r="H265" s="11">
        <v>0</v>
      </c>
      <c r="I265" s="11">
        <f>G265+H265</f>
        <v>0</v>
      </c>
      <c r="J265" s="11">
        <f>I265/D265</f>
        <v>0</v>
      </c>
      <c r="K265" s="11">
        <f>M265-E265-I265</f>
        <v>2724057</v>
      </c>
      <c r="L265" s="11">
        <f>K265/D265</f>
        <v>11350.237499999999</v>
      </c>
      <c r="M265" s="11">
        <v>2943174</v>
      </c>
      <c r="N265" s="11">
        <f>M265/D265</f>
        <v>12263.225</v>
      </c>
    </row>
    <row r="266" spans="1:14">
      <c r="A266" s="4" t="s">
        <v>260</v>
      </c>
      <c r="B266" s="7" t="s">
        <v>546</v>
      </c>
      <c r="C266" s="7" t="s">
        <v>660</v>
      </c>
      <c r="D266" s="12">
        <v>714.5</v>
      </c>
      <c r="E266" s="11">
        <v>669383</v>
      </c>
      <c r="F266" s="11">
        <f>E266/D266</f>
        <v>936.85514345696288</v>
      </c>
      <c r="G266" s="11">
        <v>604392</v>
      </c>
      <c r="H266" s="11">
        <v>0</v>
      </c>
      <c r="I266" s="11">
        <f>G266+H266</f>
        <v>604392</v>
      </c>
      <c r="J266" s="11">
        <f>I266/D266</f>
        <v>845.89503149055281</v>
      </c>
      <c r="K266" s="11">
        <f>M266-E266-I266</f>
        <v>8633393</v>
      </c>
      <c r="L266" s="11">
        <f>K266/D266</f>
        <v>12083.125262421274</v>
      </c>
      <c r="M266" s="11">
        <v>9907168</v>
      </c>
      <c r="N266" s="11">
        <f>M266/D266</f>
        <v>13865.87543736879</v>
      </c>
    </row>
    <row r="267" spans="1:14">
      <c r="A267" s="4" t="s">
        <v>261</v>
      </c>
      <c r="B267" s="7" t="s">
        <v>547</v>
      </c>
      <c r="C267" s="7" t="s">
        <v>643</v>
      </c>
      <c r="D267" s="12">
        <v>714.3</v>
      </c>
      <c r="E267" s="11">
        <v>186862</v>
      </c>
      <c r="F267" s="11">
        <f>E267/D267</f>
        <v>261.60156796864067</v>
      </c>
      <c r="G267" s="11">
        <v>0</v>
      </c>
      <c r="H267" s="11">
        <v>0</v>
      </c>
      <c r="I267" s="11">
        <f>G267+H267</f>
        <v>0</v>
      </c>
      <c r="J267" s="11">
        <f>I267/D267</f>
        <v>0</v>
      </c>
      <c r="K267" s="11">
        <f>M267-E267-I267</f>
        <v>7383597</v>
      </c>
      <c r="L267" s="11">
        <f>K267/D267</f>
        <v>10336.829063418732</v>
      </c>
      <c r="M267" s="11">
        <v>7570459</v>
      </c>
      <c r="N267" s="11">
        <f>M267/D267</f>
        <v>10598.430631387373</v>
      </c>
    </row>
    <row r="268" spans="1:14">
      <c r="A268" s="4" t="s">
        <v>262</v>
      </c>
      <c r="B268" s="7" t="s">
        <v>548</v>
      </c>
      <c r="C268" s="7" t="s">
        <v>645</v>
      </c>
      <c r="D268" s="12">
        <v>496.7</v>
      </c>
      <c r="E268" s="11">
        <v>260498</v>
      </c>
      <c r="F268" s="11">
        <f>E268/D268</f>
        <v>524.45741896517018</v>
      </c>
      <c r="G268" s="11">
        <v>1143663</v>
      </c>
      <c r="H268" s="11">
        <v>0</v>
      </c>
      <c r="I268" s="11">
        <f>G268+H268</f>
        <v>1143663</v>
      </c>
      <c r="J268" s="11">
        <f>I268/D268</f>
        <v>2302.5226494866115</v>
      </c>
      <c r="K268" s="11">
        <f>M268-E268-I268</f>
        <v>5493355</v>
      </c>
      <c r="L268" s="11">
        <f>K268/D268</f>
        <v>11059.704046708275</v>
      </c>
      <c r="M268" s="11">
        <v>6897516</v>
      </c>
      <c r="N268" s="11">
        <f>M268/D268</f>
        <v>13886.684115160057</v>
      </c>
    </row>
    <row r="269" spans="1:14">
      <c r="A269" s="4" t="s">
        <v>263</v>
      </c>
      <c r="B269" s="7" t="s">
        <v>549</v>
      </c>
      <c r="C269" s="7" t="s">
        <v>464</v>
      </c>
      <c r="D269" s="12">
        <v>2941.1</v>
      </c>
      <c r="E269" s="11">
        <v>2127299</v>
      </c>
      <c r="F269" s="11">
        <f>E269/D269</f>
        <v>723.30046581211116</v>
      </c>
      <c r="G269" s="11">
        <v>817955</v>
      </c>
      <c r="H269" s="11">
        <v>0</v>
      </c>
      <c r="I269" s="11">
        <f>G269+H269</f>
        <v>817955</v>
      </c>
      <c r="J269" s="11">
        <f>I269/D269</f>
        <v>278.11193091020368</v>
      </c>
      <c r="K269" s="11">
        <f>M269-E269-I269</f>
        <v>37505746</v>
      </c>
      <c r="L269" s="11">
        <f>K269/D269</f>
        <v>12752.285199415186</v>
      </c>
      <c r="M269" s="11">
        <v>40451000</v>
      </c>
      <c r="N269" s="11">
        <f>M269/D269</f>
        <v>13753.697596137499</v>
      </c>
    </row>
    <row r="270" spans="1:14">
      <c r="A270" s="4" t="s">
        <v>264</v>
      </c>
      <c r="B270" s="7" t="s">
        <v>550</v>
      </c>
      <c r="C270" s="7" t="s">
        <v>585</v>
      </c>
      <c r="D270" s="12">
        <v>1921</v>
      </c>
      <c r="E270" s="11">
        <v>278958</v>
      </c>
      <c r="F270" s="11">
        <f>E270/D270</f>
        <v>145.21499219156689</v>
      </c>
      <c r="G270" s="11">
        <v>1151952</v>
      </c>
      <c r="H270" s="11">
        <v>0</v>
      </c>
      <c r="I270" s="11">
        <f>G270+H270</f>
        <v>1151952</v>
      </c>
      <c r="J270" s="11">
        <f>I270/D270</f>
        <v>599.6626756897449</v>
      </c>
      <c r="K270" s="11">
        <f>M270-E270-I270</f>
        <v>35578551</v>
      </c>
      <c r="L270" s="11">
        <f>K270/D270</f>
        <v>18520.849036959917</v>
      </c>
      <c r="M270" s="11">
        <v>37009461</v>
      </c>
      <c r="N270" s="11">
        <f>M270/D270</f>
        <v>19265.726704841229</v>
      </c>
    </row>
    <row r="271" spans="1:14">
      <c r="A271" s="4" t="s">
        <v>265</v>
      </c>
      <c r="B271" s="7" t="s">
        <v>551</v>
      </c>
      <c r="C271" s="7" t="s">
        <v>626</v>
      </c>
      <c r="D271" s="12">
        <v>1488.5</v>
      </c>
      <c r="E271" s="11">
        <v>201923</v>
      </c>
      <c r="F271" s="11">
        <f>E271/D271</f>
        <v>135.65535774269398</v>
      </c>
      <c r="G271" s="11">
        <v>3336090</v>
      </c>
      <c r="H271" s="11">
        <v>424746</v>
      </c>
      <c r="I271" s="11">
        <f>G271+H271</f>
        <v>3760836</v>
      </c>
      <c r="J271" s="11">
        <f>I271/D271</f>
        <v>2526.5945582801478</v>
      </c>
      <c r="K271" s="11">
        <f>M271-E271-I271</f>
        <v>15031198</v>
      </c>
      <c r="L271" s="11">
        <f>K271/D271</f>
        <v>10098.218340611355</v>
      </c>
      <c r="M271" s="11">
        <v>18993957</v>
      </c>
      <c r="N271" s="11">
        <f>M271/D271</f>
        <v>12760.468256634196</v>
      </c>
    </row>
    <row r="272" spans="1:14">
      <c r="A272" s="4" t="s">
        <v>266</v>
      </c>
      <c r="B272" s="7" t="s">
        <v>552</v>
      </c>
      <c r="C272" s="7" t="s">
        <v>585</v>
      </c>
      <c r="D272" s="12">
        <v>259.39999999999998</v>
      </c>
      <c r="E272" s="11">
        <v>29557</v>
      </c>
      <c r="F272" s="11">
        <f>E272/D272</f>
        <v>113.9437162683115</v>
      </c>
      <c r="G272" s="11">
        <v>303734</v>
      </c>
      <c r="H272" s="11">
        <v>0</v>
      </c>
      <c r="I272" s="11">
        <f>G272+H272</f>
        <v>303734</v>
      </c>
      <c r="J272" s="11">
        <f>I272/D272</f>
        <v>1170.9097918272939</v>
      </c>
      <c r="K272" s="11">
        <f>M272-E272-I272</f>
        <v>3328296</v>
      </c>
      <c r="L272" s="11">
        <f>K272/D272</f>
        <v>12830.747879722438</v>
      </c>
      <c r="M272" s="11">
        <v>3661587</v>
      </c>
      <c r="N272" s="11">
        <f>M272/D272</f>
        <v>14115.601387818042</v>
      </c>
    </row>
    <row r="273" spans="1:14">
      <c r="A273" s="4" t="s">
        <v>267</v>
      </c>
      <c r="B273" s="7" t="s">
        <v>553</v>
      </c>
      <c r="C273" s="7" t="s">
        <v>341</v>
      </c>
      <c r="D273" s="12">
        <v>1016.7</v>
      </c>
      <c r="E273" s="11">
        <v>499873</v>
      </c>
      <c r="F273" s="11">
        <f>E273/D273</f>
        <v>491.66224058227596</v>
      </c>
      <c r="G273" s="11">
        <v>14370</v>
      </c>
      <c r="H273" s="11">
        <v>0</v>
      </c>
      <c r="I273" s="11">
        <f>G273+H273</f>
        <v>14370</v>
      </c>
      <c r="J273" s="11">
        <f>I273/D273</f>
        <v>14.133962820891117</v>
      </c>
      <c r="K273" s="11">
        <f>M273-E273-I273</f>
        <v>11383448</v>
      </c>
      <c r="L273" s="11">
        <f>K273/D273</f>
        <v>11196.467001081932</v>
      </c>
      <c r="M273" s="11">
        <v>11897691</v>
      </c>
      <c r="N273" s="11">
        <f>M273/D273</f>
        <v>11702.263204485098</v>
      </c>
    </row>
    <row r="274" spans="1:14">
      <c r="A274" s="4" t="s">
        <v>268</v>
      </c>
      <c r="B274" s="7" t="s">
        <v>554</v>
      </c>
      <c r="C274" s="7" t="s">
        <v>466</v>
      </c>
      <c r="D274" s="12">
        <v>473</v>
      </c>
      <c r="E274" s="11">
        <v>555245</v>
      </c>
      <c r="F274" s="11">
        <f>E274/D274</f>
        <v>1173.8794926004227</v>
      </c>
      <c r="G274" s="11">
        <v>743535</v>
      </c>
      <c r="H274" s="11">
        <v>0</v>
      </c>
      <c r="I274" s="11">
        <f>G274+H274</f>
        <v>743535</v>
      </c>
      <c r="J274" s="11">
        <f>I274/D274</f>
        <v>1571.955602536998</v>
      </c>
      <c r="K274" s="11">
        <f>M274-E274-I274</f>
        <v>5406267</v>
      </c>
      <c r="L274" s="11">
        <f>K274/D274</f>
        <v>11429.739957716702</v>
      </c>
      <c r="M274" s="11">
        <v>6705047</v>
      </c>
      <c r="N274" s="11">
        <f>M274/D274</f>
        <v>14175.575052854123</v>
      </c>
    </row>
    <row r="275" spans="1:14">
      <c r="A275" s="4" t="s">
        <v>269</v>
      </c>
      <c r="B275" s="7" t="s">
        <v>555</v>
      </c>
      <c r="C275" s="7" t="s">
        <v>661</v>
      </c>
      <c r="D275" s="12">
        <v>901</v>
      </c>
      <c r="E275" s="11">
        <v>184391</v>
      </c>
      <c r="F275" s="11">
        <f>E275/D275</f>
        <v>204.65149833518313</v>
      </c>
      <c r="G275" s="11">
        <v>480395</v>
      </c>
      <c r="H275" s="11">
        <v>0</v>
      </c>
      <c r="I275" s="11">
        <f>G275+H275</f>
        <v>480395</v>
      </c>
      <c r="J275" s="11">
        <f>I275/D275</f>
        <v>533.1798002219756</v>
      </c>
      <c r="K275" s="11">
        <f>M275-E275-I275</f>
        <v>13123533</v>
      </c>
      <c r="L275" s="11">
        <f>K275/D275</f>
        <v>14565.519422863485</v>
      </c>
      <c r="M275" s="11">
        <v>13788319</v>
      </c>
      <c r="N275" s="11">
        <f>M275/D275</f>
        <v>15303.350721420644</v>
      </c>
    </row>
    <row r="276" spans="1:14">
      <c r="A276" s="4" t="s">
        <v>270</v>
      </c>
      <c r="B276" s="7" t="s">
        <v>556</v>
      </c>
      <c r="C276" s="7" t="s">
        <v>661</v>
      </c>
      <c r="D276" s="12">
        <v>179.7</v>
      </c>
      <c r="E276" s="11">
        <v>83165</v>
      </c>
      <c r="F276" s="11">
        <f>E276/D276</f>
        <v>462.79910962715638</v>
      </c>
      <c r="G276" s="11">
        <v>0</v>
      </c>
      <c r="H276" s="11">
        <v>0</v>
      </c>
      <c r="I276" s="11">
        <f>G276+H276</f>
        <v>0</v>
      </c>
      <c r="J276" s="11">
        <f>I276/D276</f>
        <v>0</v>
      </c>
      <c r="K276" s="11">
        <f>M276-E276-I276</f>
        <v>1811393</v>
      </c>
      <c r="L276" s="11">
        <f>K276/D276</f>
        <v>10080.094602114636</v>
      </c>
      <c r="M276" s="11">
        <v>1894558</v>
      </c>
      <c r="N276" s="11">
        <f>M276/D276</f>
        <v>10542.893711741792</v>
      </c>
    </row>
    <row r="277" spans="1:14">
      <c r="A277" s="4" t="s">
        <v>271</v>
      </c>
      <c r="B277" s="7" t="s">
        <v>557</v>
      </c>
      <c r="C277" s="7" t="s">
        <v>626</v>
      </c>
      <c r="D277" s="12">
        <v>10794.2</v>
      </c>
      <c r="E277" s="11">
        <v>7237513</v>
      </c>
      <c r="F277" s="11">
        <f>E277/D277</f>
        <v>670.50017602045534</v>
      </c>
      <c r="G277" s="11">
        <v>11820648</v>
      </c>
      <c r="H277" s="11">
        <v>0</v>
      </c>
      <c r="I277" s="11">
        <f>G277+H277</f>
        <v>11820648</v>
      </c>
      <c r="J277" s="11">
        <f>I277/D277</f>
        <v>1095.092549702618</v>
      </c>
      <c r="K277" s="11">
        <f>M277-E277-I277</f>
        <v>100635431</v>
      </c>
      <c r="L277" s="11">
        <f>K277/D277</f>
        <v>9323.1023142057766</v>
      </c>
      <c r="M277" s="11">
        <v>119693592</v>
      </c>
      <c r="N277" s="11">
        <f>M277/D277</f>
        <v>11088.695039928851</v>
      </c>
    </row>
    <row r="278" spans="1:14">
      <c r="A278" s="4" t="s">
        <v>272</v>
      </c>
      <c r="B278" s="7" t="s">
        <v>558</v>
      </c>
      <c r="C278" s="7" t="s">
        <v>632</v>
      </c>
      <c r="D278" s="12">
        <v>354.5</v>
      </c>
      <c r="E278" s="11">
        <v>44800</v>
      </c>
      <c r="F278" s="11">
        <f>E278/D278</f>
        <v>126.37517630465445</v>
      </c>
      <c r="G278" s="11">
        <v>285193</v>
      </c>
      <c r="H278" s="11">
        <v>0</v>
      </c>
      <c r="I278" s="11">
        <f>G278+H278</f>
        <v>285193</v>
      </c>
      <c r="J278" s="11">
        <f>I278/D278</f>
        <v>804.49365303244008</v>
      </c>
      <c r="K278" s="11">
        <f>M278-E278-I278</f>
        <v>4816693</v>
      </c>
      <c r="L278" s="11">
        <f>K278/D278</f>
        <v>13587.286318758815</v>
      </c>
      <c r="M278" s="11">
        <v>5146686</v>
      </c>
      <c r="N278" s="11">
        <f>M278/D278</f>
        <v>14518.15514809591</v>
      </c>
    </row>
    <row r="279" spans="1:14">
      <c r="A279" s="4" t="s">
        <v>273</v>
      </c>
      <c r="B279" s="7" t="s">
        <v>559</v>
      </c>
      <c r="C279" s="7" t="s">
        <v>341</v>
      </c>
      <c r="D279" s="12">
        <v>798.8</v>
      </c>
      <c r="E279" s="11">
        <v>2500</v>
      </c>
      <c r="F279" s="11">
        <f>E279/D279</f>
        <v>3.1296945418127193</v>
      </c>
      <c r="G279" s="11">
        <v>0</v>
      </c>
      <c r="H279" s="11">
        <v>281350</v>
      </c>
      <c r="I279" s="11">
        <f>G279+H279</f>
        <v>281350</v>
      </c>
      <c r="J279" s="11">
        <f>I279/D279</f>
        <v>352.21582373560341</v>
      </c>
      <c r="K279" s="11">
        <f>M279-E279-I279</f>
        <v>8746083</v>
      </c>
      <c r="L279" s="11">
        <f>K279/D279</f>
        <v>10949.027290936405</v>
      </c>
      <c r="M279" s="11">
        <v>9029933</v>
      </c>
      <c r="N279" s="11">
        <f>M279/D279</f>
        <v>11304.372809213821</v>
      </c>
    </row>
    <row r="280" spans="1:14">
      <c r="A280" s="4" t="s">
        <v>274</v>
      </c>
      <c r="B280" s="7" t="s">
        <v>560</v>
      </c>
      <c r="C280" s="7" t="s">
        <v>584</v>
      </c>
      <c r="D280" s="17">
        <v>18726.099999999999</v>
      </c>
      <c r="E280" s="18">
        <v>15321721</v>
      </c>
      <c r="F280" s="18">
        <f>E280/D280</f>
        <v>818.20138736843239</v>
      </c>
      <c r="G280" s="18">
        <v>9684263</v>
      </c>
      <c r="H280" s="18">
        <v>0</v>
      </c>
      <c r="I280" s="18">
        <f>G280+H280</f>
        <v>9684263</v>
      </c>
      <c r="J280" s="18">
        <f>I280/D280</f>
        <v>517.15322464367921</v>
      </c>
      <c r="K280" s="18">
        <f>M280-E280-I280</f>
        <v>266240744</v>
      </c>
      <c r="L280" s="18">
        <f>K280/D280</f>
        <v>14217.629084539762</v>
      </c>
      <c r="M280" s="18">
        <v>291246728</v>
      </c>
      <c r="N280" s="18">
        <f>M280/D280</f>
        <v>15552.983696551873</v>
      </c>
    </row>
    <row r="281" spans="1:14">
      <c r="A281" s="4" t="s">
        <v>275</v>
      </c>
      <c r="B281" s="7" t="s">
        <v>561</v>
      </c>
      <c r="C281" s="7" t="s">
        <v>624</v>
      </c>
      <c r="D281" s="12">
        <v>13222.7</v>
      </c>
      <c r="E281" s="11">
        <v>8483403</v>
      </c>
      <c r="F281" s="11">
        <f>E281/D281</f>
        <v>641.57872446625879</v>
      </c>
      <c r="G281" s="11">
        <v>6480396</v>
      </c>
      <c r="H281" s="11">
        <v>0</v>
      </c>
      <c r="I281" s="11">
        <f>G281+H281</f>
        <v>6480396</v>
      </c>
      <c r="J281" s="11">
        <f>I281/D281</f>
        <v>490.09627383212199</v>
      </c>
      <c r="K281" s="11">
        <f>M281-E281-I281</f>
        <v>149851894</v>
      </c>
      <c r="L281" s="11">
        <f>K281/D281</f>
        <v>11332.927011881082</v>
      </c>
      <c r="M281" s="11">
        <v>164815693</v>
      </c>
      <c r="N281" s="11">
        <f>M281/D281</f>
        <v>12464.602010179464</v>
      </c>
    </row>
    <row r="282" spans="1:14">
      <c r="A282" s="4" t="s">
        <v>276</v>
      </c>
      <c r="B282" s="7" t="s">
        <v>562</v>
      </c>
      <c r="C282" s="7" t="s">
        <v>625</v>
      </c>
      <c r="D282" s="12">
        <v>101</v>
      </c>
      <c r="E282" s="11">
        <v>40081</v>
      </c>
      <c r="F282" s="11">
        <f>E282/D282</f>
        <v>396.84158415841586</v>
      </c>
      <c r="G282" s="11">
        <v>0</v>
      </c>
      <c r="H282" s="11">
        <v>0</v>
      </c>
      <c r="I282" s="11">
        <f>G282+H282</f>
        <v>0</v>
      </c>
      <c r="J282" s="11">
        <f>I282/D282</f>
        <v>0</v>
      </c>
      <c r="K282" s="11">
        <f>M282-E282-I282</f>
        <v>1425355</v>
      </c>
      <c r="L282" s="11">
        <f>K282/D282</f>
        <v>14112.425742574258</v>
      </c>
      <c r="M282" s="11">
        <v>1465436</v>
      </c>
      <c r="N282" s="11">
        <f>M282/D282</f>
        <v>14509.267326732674</v>
      </c>
    </row>
    <row r="283" spans="1:14">
      <c r="A283" s="4" t="s">
        <v>277</v>
      </c>
      <c r="B283" s="7" t="s">
        <v>563</v>
      </c>
      <c r="C283" s="7" t="s">
        <v>662</v>
      </c>
      <c r="D283" s="12">
        <v>1172.5</v>
      </c>
      <c r="E283" s="11">
        <v>256598</v>
      </c>
      <c r="F283" s="11">
        <f>E283/D283</f>
        <v>218.84690831556503</v>
      </c>
      <c r="G283" s="11">
        <v>1915285</v>
      </c>
      <c r="H283" s="11">
        <v>0</v>
      </c>
      <c r="I283" s="11">
        <f>G283+H283</f>
        <v>1915285</v>
      </c>
      <c r="J283" s="11">
        <f>I283/D283</f>
        <v>1633.5053304904052</v>
      </c>
      <c r="K283" s="11">
        <f>M283-E283-I283</f>
        <v>13027971</v>
      </c>
      <c r="L283" s="11">
        <f>K283/D283</f>
        <v>11111.275906183369</v>
      </c>
      <c r="M283" s="11">
        <v>15199854</v>
      </c>
      <c r="N283" s="11">
        <f>M283/D283</f>
        <v>12963.628144989339</v>
      </c>
    </row>
    <row r="284" spans="1:14">
      <c r="A284" s="4" t="s">
        <v>278</v>
      </c>
      <c r="B284" s="7" t="s">
        <v>564</v>
      </c>
      <c r="C284" s="7" t="s">
        <v>662</v>
      </c>
      <c r="D284" s="12">
        <v>475</v>
      </c>
      <c r="E284" s="11">
        <v>95207</v>
      </c>
      <c r="F284" s="11">
        <f>E284/D284</f>
        <v>200.43578947368422</v>
      </c>
      <c r="G284" s="11">
        <v>265198</v>
      </c>
      <c r="H284" s="11">
        <v>0</v>
      </c>
      <c r="I284" s="11">
        <f>G284+H284</f>
        <v>265198</v>
      </c>
      <c r="J284" s="11">
        <f>I284/D284</f>
        <v>558.31157894736839</v>
      </c>
      <c r="K284" s="11">
        <f>M284-E284-I284</f>
        <v>5348767</v>
      </c>
      <c r="L284" s="11">
        <f>K284/D284</f>
        <v>11260.562105263158</v>
      </c>
      <c r="M284" s="11">
        <v>5709172</v>
      </c>
      <c r="N284" s="11">
        <f>M284/D284</f>
        <v>12019.30947368421</v>
      </c>
    </row>
    <row r="285" spans="1:14">
      <c r="A285" s="4" t="s">
        <v>279</v>
      </c>
      <c r="B285" s="7" t="s">
        <v>565</v>
      </c>
      <c r="C285" s="7" t="s">
        <v>662</v>
      </c>
      <c r="D285" s="12">
        <v>467.5</v>
      </c>
      <c r="E285" s="11">
        <v>241286</v>
      </c>
      <c r="F285" s="11">
        <f>E285/D285</f>
        <v>516.11978609625669</v>
      </c>
      <c r="G285" s="11">
        <v>449131</v>
      </c>
      <c r="H285" s="11">
        <v>0</v>
      </c>
      <c r="I285" s="11">
        <f>G285+H285</f>
        <v>449131</v>
      </c>
      <c r="J285" s="11">
        <f>I285/D285</f>
        <v>960.70802139037437</v>
      </c>
      <c r="K285" s="11">
        <f>M285-E285-I285</f>
        <v>6220391</v>
      </c>
      <c r="L285" s="11">
        <f>K285/D285</f>
        <v>13305.649197860963</v>
      </c>
      <c r="M285" s="11">
        <v>6910808</v>
      </c>
      <c r="N285" s="11">
        <f>M285/D285</f>
        <v>14782.477005347593</v>
      </c>
    </row>
    <row r="286" spans="1:14">
      <c r="A286" s="4" t="s">
        <v>280</v>
      </c>
      <c r="B286" s="7" t="s">
        <v>566</v>
      </c>
      <c r="C286" s="7" t="s">
        <v>662</v>
      </c>
      <c r="D286" s="12">
        <v>1600.7</v>
      </c>
      <c r="E286" s="11">
        <v>546009</v>
      </c>
      <c r="F286" s="11">
        <f>E286/D286</f>
        <v>341.10639095395766</v>
      </c>
      <c r="G286" s="11">
        <v>539805</v>
      </c>
      <c r="H286" s="11">
        <v>0</v>
      </c>
      <c r="I286" s="11">
        <f>G286+H286</f>
        <v>539805</v>
      </c>
      <c r="J286" s="11">
        <f>I286/D286</f>
        <v>337.23058661835444</v>
      </c>
      <c r="K286" s="11">
        <f>M286-E286-I286</f>
        <v>15315916</v>
      </c>
      <c r="L286" s="11">
        <f>K286/D286</f>
        <v>9568.2613856437802</v>
      </c>
      <c r="M286" s="11">
        <v>16401730</v>
      </c>
      <c r="N286" s="11">
        <f>M286/D286</f>
        <v>10246.598363216093</v>
      </c>
    </row>
    <row r="287" spans="1:14">
      <c r="A287" s="4" t="s">
        <v>281</v>
      </c>
      <c r="B287" s="7" t="s">
        <v>567</v>
      </c>
      <c r="C287" s="7" t="s">
        <v>636</v>
      </c>
      <c r="D287" s="12">
        <v>332</v>
      </c>
      <c r="E287" s="11">
        <v>927978</v>
      </c>
      <c r="F287" s="11">
        <f>E287/D287</f>
        <v>2795.1144578313251</v>
      </c>
      <c r="G287" s="11">
        <v>0</v>
      </c>
      <c r="H287" s="11">
        <v>0</v>
      </c>
      <c r="I287" s="11">
        <f>G287+H287</f>
        <v>0</v>
      </c>
      <c r="J287" s="11">
        <f>I287/D287</f>
        <v>0</v>
      </c>
      <c r="K287" s="11">
        <f>M287-E287-I287</f>
        <v>4234902</v>
      </c>
      <c r="L287" s="11">
        <f>K287/D287</f>
        <v>12755.72891566265</v>
      </c>
      <c r="M287" s="11">
        <v>5162880</v>
      </c>
      <c r="N287" s="11">
        <f>M287/D287</f>
        <v>15550.843373493975</v>
      </c>
    </row>
    <row r="288" spans="1:14">
      <c r="A288" s="4" t="s">
        <v>282</v>
      </c>
      <c r="B288" s="7" t="s">
        <v>568</v>
      </c>
      <c r="C288" s="7" t="s">
        <v>341</v>
      </c>
      <c r="D288" s="12">
        <v>977.5</v>
      </c>
      <c r="E288" s="11">
        <v>452775</v>
      </c>
      <c r="F288" s="11">
        <f>E288/D288</f>
        <v>463.19693094629156</v>
      </c>
      <c r="G288" s="11">
        <v>0</v>
      </c>
      <c r="H288" s="11">
        <v>0</v>
      </c>
      <c r="I288" s="11">
        <f>G288+H288</f>
        <v>0</v>
      </c>
      <c r="J288" s="11">
        <f>I288/D288</f>
        <v>0</v>
      </c>
      <c r="K288" s="11">
        <f>M288-E288-I288</f>
        <v>9735382</v>
      </c>
      <c r="L288" s="11">
        <f>K288/D288</f>
        <v>9959.4700767263421</v>
      </c>
      <c r="M288" s="11">
        <v>10188157</v>
      </c>
      <c r="N288" s="11">
        <f>M288/D288</f>
        <v>10422.667007672635</v>
      </c>
    </row>
    <row r="289" spans="1:14">
      <c r="A289" s="4" t="s">
        <v>283</v>
      </c>
      <c r="B289" s="7" t="s">
        <v>569</v>
      </c>
      <c r="C289" s="7" t="s">
        <v>628</v>
      </c>
      <c r="D289" s="12">
        <v>212.5</v>
      </c>
      <c r="E289" s="11">
        <v>51043</v>
      </c>
      <c r="F289" s="11">
        <f>E289/D289</f>
        <v>240.20235294117646</v>
      </c>
      <c r="G289" s="11">
        <v>182679</v>
      </c>
      <c r="H289" s="11">
        <v>0</v>
      </c>
      <c r="I289" s="11">
        <f>G289+H289</f>
        <v>182679</v>
      </c>
      <c r="J289" s="11">
        <f>I289/D289</f>
        <v>859.66588235294114</v>
      </c>
      <c r="K289" s="11">
        <f>M289-E289-I289</f>
        <v>3030414</v>
      </c>
      <c r="L289" s="11">
        <f>K289/D289</f>
        <v>14260.771764705882</v>
      </c>
      <c r="M289" s="11">
        <v>3264136</v>
      </c>
      <c r="N289" s="11">
        <f>M289/D289</f>
        <v>15360.64</v>
      </c>
    </row>
    <row r="290" spans="1:14">
      <c r="A290" s="4" t="s">
        <v>284</v>
      </c>
      <c r="B290" s="7" t="s">
        <v>570</v>
      </c>
      <c r="C290" s="7" t="s">
        <v>630</v>
      </c>
      <c r="D290" s="12">
        <v>146.5</v>
      </c>
      <c r="E290" s="11">
        <v>60682</v>
      </c>
      <c r="F290" s="11">
        <f>E290/D290</f>
        <v>414.21160409556313</v>
      </c>
      <c r="G290" s="11">
        <v>0</v>
      </c>
      <c r="H290" s="11">
        <v>0</v>
      </c>
      <c r="I290" s="11">
        <f>G290+H290</f>
        <v>0</v>
      </c>
      <c r="J290" s="11">
        <f>I290/D290</f>
        <v>0</v>
      </c>
      <c r="K290" s="11">
        <f>M290-E290-I290</f>
        <v>1923047</v>
      </c>
      <c r="L290" s="11">
        <f>K290/D290</f>
        <v>13126.600682593857</v>
      </c>
      <c r="M290" s="11">
        <v>1983729</v>
      </c>
      <c r="N290" s="11">
        <f>M290/D290</f>
        <v>13540.812286689419</v>
      </c>
    </row>
    <row r="291" spans="1:14" ht="13.5" thickBot="1">
      <c r="A291" s="4" t="s">
        <v>285</v>
      </c>
      <c r="B291" s="7" t="s">
        <v>571</v>
      </c>
      <c r="C291" s="7" t="s">
        <v>594</v>
      </c>
      <c r="D291" s="10">
        <v>26652.5</v>
      </c>
      <c r="E291" s="9">
        <v>29933184</v>
      </c>
      <c r="F291" s="9">
        <f>E291/D291</f>
        <v>1123.0910421161243</v>
      </c>
      <c r="G291" s="9">
        <v>24748743</v>
      </c>
      <c r="H291" s="9">
        <v>0</v>
      </c>
      <c r="I291" s="9">
        <f>G291+H291</f>
        <v>24748743</v>
      </c>
      <c r="J291" s="9">
        <f>I291/D291</f>
        <v>928.57116593190131</v>
      </c>
      <c r="K291" s="9">
        <f>M291-E291-I291</f>
        <v>260280439</v>
      </c>
      <c r="L291" s="9">
        <f>K291/D291</f>
        <v>9765.7044930119118</v>
      </c>
      <c r="M291" s="9">
        <v>314962366</v>
      </c>
      <c r="N291" s="9">
        <f>M291/D291</f>
        <v>11817.366701059938</v>
      </c>
    </row>
    <row r="292" spans="1:14" ht="13.5" thickTop="1"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4">
      <c r="B293" s="7" t="s">
        <v>693</v>
      </c>
      <c r="D293" s="16">
        <f>SUM(D6:D291)</f>
        <v>454865.69999999995</v>
      </c>
      <c r="E293" s="11">
        <f>SUM(E6:E291)</f>
        <v>259552913</v>
      </c>
      <c r="F293" s="11">
        <f>E293/D293</f>
        <v>570.61438793912146</v>
      </c>
      <c r="I293" s="11">
        <f>SUM(I6:I291)</f>
        <v>440093030</v>
      </c>
      <c r="J293" s="11">
        <f>I293/D293</f>
        <v>967.52300734040853</v>
      </c>
      <c r="K293" s="11">
        <f>SUM(K6:K291)</f>
        <v>4886844901</v>
      </c>
      <c r="L293" s="11">
        <f>K293/D293</f>
        <v>10743.489564062536</v>
      </c>
      <c r="M293" s="11">
        <f>SUM(M6:M291)</f>
        <v>5586490844</v>
      </c>
      <c r="N293" s="11">
        <f>M293/D293</f>
        <v>12281.626959342066</v>
      </c>
    </row>
  </sheetData>
  <sortState ref="A6:N291">
    <sortCondition ref="A6:A291"/>
  </sortState>
  <printOptions gridLines="1"/>
  <pageMargins left="0.2" right="0.2" top="0.25" bottom="0.5" header="0.3" footer="0.3"/>
  <pageSetup scale="95" orientation="portrait" r:id="rId1"/>
  <headerFooter>
    <oddFooter>&amp;R&amp;9SF12-016.xlsx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Pivot</vt:lpstr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sbarnes</cp:lastModifiedBy>
  <cp:lastPrinted>2011-11-01T14:08:14Z</cp:lastPrinted>
  <dcterms:created xsi:type="dcterms:W3CDTF">2011-10-27T20:37:58Z</dcterms:created>
  <dcterms:modified xsi:type="dcterms:W3CDTF">2011-11-01T14:09:02Z</dcterms:modified>
</cp:coreProperties>
</file>