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5570" windowHeight="9930"/>
  </bookViews>
  <sheets>
    <sheet name="2011-2012SelSchStatsDist" sheetId="1" r:id="rId1"/>
  </sheets>
  <definedNames>
    <definedName name="_xlnm._FilterDatabase" localSheetId="0" hidden="1">'2011-2012SelSchStatsDist'!$A$6:$M$6</definedName>
    <definedName name="_xlnm.Print_Titles" localSheetId="0">'2011-2012SelSchStatsDist'!$1:$6</definedName>
  </definedNames>
  <calcPr calcId="145621"/>
  <fileRecoveryPr autoRecover="0"/>
</workbook>
</file>

<file path=xl/calcChain.xml><?xml version="1.0" encoding="utf-8"?>
<calcChain xmlns="http://schemas.openxmlformats.org/spreadsheetml/2006/main">
  <c r="L294" i="1" l="1"/>
  <c r="M29" i="1"/>
  <c r="M262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D294" i="1"/>
  <c r="J294" i="1"/>
  <c r="I294" i="1"/>
  <c r="H294" i="1"/>
  <c r="G294" i="1"/>
  <c r="E294" i="1"/>
  <c r="F294" i="1"/>
  <c r="K294" i="1" l="1"/>
  <c r="M294" i="1" s="1"/>
  <c r="M7" i="1"/>
</calcChain>
</file>

<file path=xl/sharedStrings.xml><?xml version="1.0" encoding="utf-8"?>
<sst xmlns="http://schemas.openxmlformats.org/spreadsheetml/2006/main" count="888" uniqueCount="687">
  <si>
    <t>Allen</t>
  </si>
  <si>
    <t>Marmaton Valley</t>
  </si>
  <si>
    <t>D0256</t>
  </si>
  <si>
    <t>Iola</t>
  </si>
  <si>
    <t>D0257</t>
  </si>
  <si>
    <t>Humboldt</t>
  </si>
  <si>
    <t>D0258</t>
  </si>
  <si>
    <t>Anderson</t>
  </si>
  <si>
    <t>Garnett</t>
  </si>
  <si>
    <t>D0365</t>
  </si>
  <si>
    <t>Crest</t>
  </si>
  <si>
    <t>D0479</t>
  </si>
  <si>
    <t>Atchison</t>
  </si>
  <si>
    <t>D0377</t>
  </si>
  <si>
    <t>D0409</t>
  </si>
  <si>
    <t>Barber</t>
  </si>
  <si>
    <t>Barber County North</t>
  </si>
  <si>
    <t>D0254</t>
  </si>
  <si>
    <t>South Barber</t>
  </si>
  <si>
    <t>D0255</t>
  </si>
  <si>
    <t>Barton</t>
  </si>
  <si>
    <t>D0355</t>
  </si>
  <si>
    <t>Great Bend</t>
  </si>
  <si>
    <t>D0428</t>
  </si>
  <si>
    <t>Hoisington</t>
  </si>
  <si>
    <t>D0431</t>
  </si>
  <si>
    <t>Bourbon</t>
  </si>
  <si>
    <t>Fort Scott</t>
  </si>
  <si>
    <t>D0234</t>
  </si>
  <si>
    <t>Uniontown</t>
  </si>
  <si>
    <t>D0235</t>
  </si>
  <si>
    <t>Brown</t>
  </si>
  <si>
    <t>Hiawatha</t>
  </si>
  <si>
    <t>D0415</t>
  </si>
  <si>
    <t>South Brown County</t>
  </si>
  <si>
    <t>D0430</t>
  </si>
  <si>
    <t>Butler</t>
  </si>
  <si>
    <t>Bluestem</t>
  </si>
  <si>
    <t>D0205</t>
  </si>
  <si>
    <t>Remington-Whitewater</t>
  </si>
  <si>
    <t>D0206</t>
  </si>
  <si>
    <t>Circle</t>
  </si>
  <si>
    <t>D0375</t>
  </si>
  <si>
    <t>Andover</t>
  </si>
  <si>
    <t>D0385</t>
  </si>
  <si>
    <t>D0394</t>
  </si>
  <si>
    <t>D0396</t>
  </si>
  <si>
    <t>Augusta</t>
  </si>
  <si>
    <t>D0402</t>
  </si>
  <si>
    <t>El Dorado</t>
  </si>
  <si>
    <t>D0490</t>
  </si>
  <si>
    <t>Flinthills</t>
  </si>
  <si>
    <t>D0492</t>
  </si>
  <si>
    <t>Chase</t>
  </si>
  <si>
    <t>Chase County</t>
  </si>
  <si>
    <t>D0284</t>
  </si>
  <si>
    <t>Chautauqua</t>
  </si>
  <si>
    <t>Cedar Vale</t>
  </si>
  <si>
    <t>D0285</t>
  </si>
  <si>
    <t>Chautauqua Co Community</t>
  </si>
  <si>
    <t>D0286</t>
  </si>
  <si>
    <t>Cherokee</t>
  </si>
  <si>
    <t>Riverton</t>
  </si>
  <si>
    <t>D0404</t>
  </si>
  <si>
    <t>Columbus</t>
  </si>
  <si>
    <t>D0493</t>
  </si>
  <si>
    <t>Galena</t>
  </si>
  <si>
    <t>D0499</t>
  </si>
  <si>
    <t>Baxter Springs</t>
  </si>
  <si>
    <t>D0508</t>
  </si>
  <si>
    <t>Cheyenne</t>
  </si>
  <si>
    <t>Cheylin</t>
  </si>
  <si>
    <t>D0103</t>
  </si>
  <si>
    <t>St Francis Comm Sch</t>
  </si>
  <si>
    <t>D0297</t>
  </si>
  <si>
    <t>Clark</t>
  </si>
  <si>
    <t>Minneola</t>
  </si>
  <si>
    <t>D0219</t>
  </si>
  <si>
    <t>Ashland</t>
  </si>
  <si>
    <t>D0220</t>
  </si>
  <si>
    <t>Clay</t>
  </si>
  <si>
    <t>Clay Center</t>
  </si>
  <si>
    <t>D0379</t>
  </si>
  <si>
    <t>Cloud</t>
  </si>
  <si>
    <t>Concordia</t>
  </si>
  <si>
    <t>D0333</t>
  </si>
  <si>
    <t>Southern Cloud</t>
  </si>
  <si>
    <t>D0334</t>
  </si>
  <si>
    <t>Coffey</t>
  </si>
  <si>
    <t>Lebo-Waverly</t>
  </si>
  <si>
    <t>D0243</t>
  </si>
  <si>
    <t>Burlington</t>
  </si>
  <si>
    <t>D0244</t>
  </si>
  <si>
    <t>LeRoy-Gridley</t>
  </si>
  <si>
    <t>D0245</t>
  </si>
  <si>
    <t>Comanche</t>
  </si>
  <si>
    <t>Comanche County</t>
  </si>
  <si>
    <t>D0300</t>
  </si>
  <si>
    <t>Cowley</t>
  </si>
  <si>
    <t>Central</t>
  </si>
  <si>
    <t>D0462</t>
  </si>
  <si>
    <t>Udall</t>
  </si>
  <si>
    <t>D0463</t>
  </si>
  <si>
    <t>Winfield</t>
  </si>
  <si>
    <t>D0465</t>
  </si>
  <si>
    <t>Arkansas City</t>
  </si>
  <si>
    <t>D0470</t>
  </si>
  <si>
    <t>Dexter</t>
  </si>
  <si>
    <t>D0471</t>
  </si>
  <si>
    <t>Crawford</t>
  </si>
  <si>
    <t>Northeast</t>
  </si>
  <si>
    <t>D0246</t>
  </si>
  <si>
    <t>D0247</t>
  </si>
  <si>
    <t>Girard</t>
  </si>
  <si>
    <t>D0248</t>
  </si>
  <si>
    <t>D0249</t>
  </si>
  <si>
    <t>Pittsburg</t>
  </si>
  <si>
    <t>D0250</t>
  </si>
  <si>
    <t>Decatur</t>
  </si>
  <si>
    <t>Oberlin</t>
  </si>
  <si>
    <t>D0294</t>
  </si>
  <si>
    <t>Dickinson</t>
  </si>
  <si>
    <t>Solomon</t>
  </si>
  <si>
    <t>D0393</t>
  </si>
  <si>
    <t>Abilene</t>
  </si>
  <si>
    <t>D0435</t>
  </si>
  <si>
    <t>Chapman</t>
  </si>
  <si>
    <t>D0473</t>
  </si>
  <si>
    <t>Rural Vista</t>
  </si>
  <si>
    <t>D0481</t>
  </si>
  <si>
    <t>Herington</t>
  </si>
  <si>
    <t>D0487</t>
  </si>
  <si>
    <t>Doniphan</t>
  </si>
  <si>
    <t>D0111</t>
  </si>
  <si>
    <t>Riverside</t>
  </si>
  <si>
    <t>D0114</t>
  </si>
  <si>
    <t>Troy Public Schools</t>
  </si>
  <si>
    <t>D0429</t>
  </si>
  <si>
    <t>Douglas</t>
  </si>
  <si>
    <t>Baldwin City</t>
  </si>
  <si>
    <t>D0348</t>
  </si>
  <si>
    <t>Eudora</t>
  </si>
  <si>
    <t>D0491</t>
  </si>
  <si>
    <t>Lawrence</t>
  </si>
  <si>
    <t>D0497</t>
  </si>
  <si>
    <t>Edwards</t>
  </si>
  <si>
    <t>Kinsley-Offerle</t>
  </si>
  <si>
    <t>D0347</t>
  </si>
  <si>
    <t>Lewis</t>
  </si>
  <si>
    <t>D0502</t>
  </si>
  <si>
    <t>Elk</t>
  </si>
  <si>
    <t>West Elk</t>
  </si>
  <si>
    <t>D0282</t>
  </si>
  <si>
    <t>Elk Valley</t>
  </si>
  <si>
    <t>D0283</t>
  </si>
  <si>
    <t>Ellis</t>
  </si>
  <si>
    <t>D0388</t>
  </si>
  <si>
    <t>Victoria</t>
  </si>
  <si>
    <t>D0432</t>
  </si>
  <si>
    <t>Hays</t>
  </si>
  <si>
    <t>D0489</t>
  </si>
  <si>
    <t>Ellsworth</t>
  </si>
  <si>
    <t>Central Plains</t>
  </si>
  <si>
    <t>D0112</t>
  </si>
  <si>
    <t>D0327</t>
  </si>
  <si>
    <t>Finney</t>
  </si>
  <si>
    <t>Holcomb</t>
  </si>
  <si>
    <t>D0363</t>
  </si>
  <si>
    <t>Garden City</t>
  </si>
  <si>
    <t>D0457</t>
  </si>
  <si>
    <t>Ford</t>
  </si>
  <si>
    <t>Spearville</t>
  </si>
  <si>
    <t>D0381</t>
  </si>
  <si>
    <t>Dodge City</t>
  </si>
  <si>
    <t>D0443</t>
  </si>
  <si>
    <t>Bucklin</t>
  </si>
  <si>
    <t>D0459</t>
  </si>
  <si>
    <t>Franklin</t>
  </si>
  <si>
    <t>West Franklin</t>
  </si>
  <si>
    <t>D0287</t>
  </si>
  <si>
    <t>Central Heights</t>
  </si>
  <si>
    <t>D0288</t>
  </si>
  <si>
    <t>Wellsville</t>
  </si>
  <si>
    <t>D0289</t>
  </si>
  <si>
    <t>Ottawa</t>
  </si>
  <si>
    <t>D0290</t>
  </si>
  <si>
    <t>Geary</t>
  </si>
  <si>
    <t>Geary County Schools</t>
  </si>
  <si>
    <t>D0475</t>
  </si>
  <si>
    <t>Gove</t>
  </si>
  <si>
    <t>Grinnell Public Schools</t>
  </si>
  <si>
    <t>D0291</t>
  </si>
  <si>
    <t>Wheatland</t>
  </si>
  <si>
    <t>D0292</t>
  </si>
  <si>
    <t>Quinter Public Schools</t>
  </si>
  <si>
    <t>D0293</t>
  </si>
  <si>
    <t>Graham</t>
  </si>
  <si>
    <t>Graham County</t>
  </si>
  <si>
    <t>D0281</t>
  </si>
  <si>
    <t>Grant</t>
  </si>
  <si>
    <t>Ulysses</t>
  </si>
  <si>
    <t>D0214</t>
  </si>
  <si>
    <t>Gray</t>
  </si>
  <si>
    <t>Cimarron-Ensign</t>
  </si>
  <si>
    <t>D0102</t>
  </si>
  <si>
    <t>Montezuma</t>
  </si>
  <si>
    <t>D0371</t>
  </si>
  <si>
    <t>Copeland</t>
  </si>
  <si>
    <t>D0476</t>
  </si>
  <si>
    <t>Ingalls</t>
  </si>
  <si>
    <t>D0477</t>
  </si>
  <si>
    <t>Greeley</t>
  </si>
  <si>
    <t>D0200</t>
  </si>
  <si>
    <t>Greenwood</t>
  </si>
  <si>
    <t>Madison-Virgil</t>
  </si>
  <si>
    <t>D0386</t>
  </si>
  <si>
    <t>Eureka</t>
  </si>
  <si>
    <t>D0389</t>
  </si>
  <si>
    <t>Hamilton</t>
  </si>
  <si>
    <t>D0390</t>
  </si>
  <si>
    <t>Syracuse</t>
  </si>
  <si>
    <t>D0494</t>
  </si>
  <si>
    <t>Harper</t>
  </si>
  <si>
    <t>Anthony-Harper</t>
  </si>
  <si>
    <t>D0361</t>
  </si>
  <si>
    <t>Attica</t>
  </si>
  <si>
    <t>D0511</t>
  </si>
  <si>
    <t>Harvey</t>
  </si>
  <si>
    <t>Burrton</t>
  </si>
  <si>
    <t>D0369</t>
  </si>
  <si>
    <t>Newton</t>
  </si>
  <si>
    <t>D0373</t>
  </si>
  <si>
    <t>D0439</t>
  </si>
  <si>
    <t>Halstead</t>
  </si>
  <si>
    <t>D0440</t>
  </si>
  <si>
    <t>Hesston</t>
  </si>
  <si>
    <t>D0460</t>
  </si>
  <si>
    <t>Haskell</t>
  </si>
  <si>
    <t>Sublette</t>
  </si>
  <si>
    <t>D0374</t>
  </si>
  <si>
    <t>Satanta</t>
  </si>
  <si>
    <t>D0507</t>
  </si>
  <si>
    <t>Hodgeman</t>
  </si>
  <si>
    <t>D0227</t>
  </si>
  <si>
    <t>Jackson</t>
  </si>
  <si>
    <t>North Jackson</t>
  </si>
  <si>
    <t>D0335</t>
  </si>
  <si>
    <t>Holton</t>
  </si>
  <si>
    <t>D0336</t>
  </si>
  <si>
    <t>Royal Valley</t>
  </si>
  <si>
    <t>D0337</t>
  </si>
  <si>
    <t>Jefferson</t>
  </si>
  <si>
    <t>Valley Falls</t>
  </si>
  <si>
    <t>D0338</t>
  </si>
  <si>
    <t>Jefferson County North</t>
  </si>
  <si>
    <t>D0339</t>
  </si>
  <si>
    <t>Jefferson West</t>
  </si>
  <si>
    <t>D0340</t>
  </si>
  <si>
    <t>D0341</t>
  </si>
  <si>
    <t>McLouth</t>
  </si>
  <si>
    <t>D0342</t>
  </si>
  <si>
    <t>Perry Public Schools</t>
  </si>
  <si>
    <t>D0343</t>
  </si>
  <si>
    <t>Jewell</t>
  </si>
  <si>
    <t>Rock Hills</t>
  </si>
  <si>
    <t>D0107</t>
  </si>
  <si>
    <t>Johnson</t>
  </si>
  <si>
    <t>Blue Valley</t>
  </si>
  <si>
    <t>D0229</t>
  </si>
  <si>
    <t>Spring Hill</t>
  </si>
  <si>
    <t>D0230</t>
  </si>
  <si>
    <t>Gardner Edgerton</t>
  </si>
  <si>
    <t>D0231</t>
  </si>
  <si>
    <t>De Soto</t>
  </si>
  <si>
    <t>D0232</t>
  </si>
  <si>
    <t>Olathe</t>
  </si>
  <si>
    <t>D0233</t>
  </si>
  <si>
    <t>D0512</t>
  </si>
  <si>
    <t>Kearny</t>
  </si>
  <si>
    <t>Lakin</t>
  </si>
  <si>
    <t>D0215</t>
  </si>
  <si>
    <t>Deerfield</t>
  </si>
  <si>
    <t>D0216</t>
  </si>
  <si>
    <t>Kingman</t>
  </si>
  <si>
    <t>Kingman - Norwich</t>
  </si>
  <si>
    <t>D0331</t>
  </si>
  <si>
    <t>Cunningham</t>
  </si>
  <si>
    <t>D0332</t>
  </si>
  <si>
    <t>Kiowa</t>
  </si>
  <si>
    <t>Kiowa County</t>
  </si>
  <si>
    <t>D0422</t>
  </si>
  <si>
    <t>Haviland</t>
  </si>
  <si>
    <t>D0474</t>
  </si>
  <si>
    <t>Labette</t>
  </si>
  <si>
    <t>Parsons</t>
  </si>
  <si>
    <t>D0503</t>
  </si>
  <si>
    <t>Oswego</t>
  </si>
  <si>
    <t>D0504</t>
  </si>
  <si>
    <t>Chetopa-St. Paul</t>
  </si>
  <si>
    <t>D0505</t>
  </si>
  <si>
    <t>Labette County</t>
  </si>
  <si>
    <t>D0506</t>
  </si>
  <si>
    <t>Lane</t>
  </si>
  <si>
    <t>Healy Public Schools</t>
  </si>
  <si>
    <t>D0468</t>
  </si>
  <si>
    <t>Dighton</t>
  </si>
  <si>
    <t>D0482</t>
  </si>
  <si>
    <t>Leavenworth</t>
  </si>
  <si>
    <t>Ft Leavenworth</t>
  </si>
  <si>
    <t>D0207</t>
  </si>
  <si>
    <t>Easton</t>
  </si>
  <si>
    <t>D0449</t>
  </si>
  <si>
    <t>D0453</t>
  </si>
  <si>
    <t>Basehor-Linwood</t>
  </si>
  <si>
    <t>D0458</t>
  </si>
  <si>
    <t>Tonganoxie</t>
  </si>
  <si>
    <t>D0464</t>
  </si>
  <si>
    <t>Lansing</t>
  </si>
  <si>
    <t>D0469</t>
  </si>
  <si>
    <t>Lincoln</t>
  </si>
  <si>
    <t>D0298</t>
  </si>
  <si>
    <t>Sylvan Grove</t>
  </si>
  <si>
    <t>D0299</t>
  </si>
  <si>
    <t>Linn</t>
  </si>
  <si>
    <t>Pleasanton</t>
  </si>
  <si>
    <t>D0344</t>
  </si>
  <si>
    <t>Jayhawk</t>
  </si>
  <si>
    <t>D0346</t>
  </si>
  <si>
    <t>Prairie View</t>
  </si>
  <si>
    <t>D0362</t>
  </si>
  <si>
    <t>Logan</t>
  </si>
  <si>
    <t>Oakley</t>
  </si>
  <si>
    <t>D0274</t>
  </si>
  <si>
    <t>Triplains</t>
  </si>
  <si>
    <t>D0275</t>
  </si>
  <si>
    <t>Lyon</t>
  </si>
  <si>
    <t>North Lyon County</t>
  </si>
  <si>
    <t>D0251</t>
  </si>
  <si>
    <t>Southern Lyon County</t>
  </si>
  <si>
    <t>D0252</t>
  </si>
  <si>
    <t>Emporia</t>
  </si>
  <si>
    <t>D0253</t>
  </si>
  <si>
    <t>Marion</t>
  </si>
  <si>
    <t>Centre</t>
  </si>
  <si>
    <t>D0397</t>
  </si>
  <si>
    <t>Peabody-Burns</t>
  </si>
  <si>
    <t>D0398</t>
  </si>
  <si>
    <t>Marion-Florence</t>
  </si>
  <si>
    <t>D0408</t>
  </si>
  <si>
    <t>Durham-Hillsboro-Lehigh</t>
  </si>
  <si>
    <t>D0410</t>
  </si>
  <si>
    <t>Goessel</t>
  </si>
  <si>
    <t>D0411</t>
  </si>
  <si>
    <t>Marshall</t>
  </si>
  <si>
    <t>Marysville</t>
  </si>
  <si>
    <t>D0364</t>
  </si>
  <si>
    <t>Vermillion</t>
  </si>
  <si>
    <t>D0380</t>
  </si>
  <si>
    <t>Valley Heights</t>
  </si>
  <si>
    <t>D0498</t>
  </si>
  <si>
    <t>McPherson</t>
  </si>
  <si>
    <t>Smoky Valley</t>
  </si>
  <si>
    <t>D0400</t>
  </si>
  <si>
    <t>D0418</t>
  </si>
  <si>
    <t>Canton-Galva</t>
  </si>
  <si>
    <t>D0419</t>
  </si>
  <si>
    <t>Moundridge</t>
  </si>
  <si>
    <t>D0423</t>
  </si>
  <si>
    <t>Inman</t>
  </si>
  <si>
    <t>D0448</t>
  </si>
  <si>
    <t>Meade</t>
  </si>
  <si>
    <t>Fowler</t>
  </si>
  <si>
    <t>D0225</t>
  </si>
  <si>
    <t>D0226</t>
  </si>
  <si>
    <t>Miami</t>
  </si>
  <si>
    <t>Osawatomie</t>
  </si>
  <si>
    <t>D0367</t>
  </si>
  <si>
    <t>Paola</t>
  </si>
  <si>
    <t>D0368</t>
  </si>
  <si>
    <t>Louisburg</t>
  </si>
  <si>
    <t>D0416</t>
  </si>
  <si>
    <t>Mitchell</t>
  </si>
  <si>
    <t>Waconda</t>
  </si>
  <si>
    <t>D0272</t>
  </si>
  <si>
    <t>Beloit</t>
  </si>
  <si>
    <t>D0273</t>
  </si>
  <si>
    <t>Montgomery</t>
  </si>
  <si>
    <t>Caney Valley</t>
  </si>
  <si>
    <t>D0436</t>
  </si>
  <si>
    <t>Coffeyville</t>
  </si>
  <si>
    <t>D0445</t>
  </si>
  <si>
    <t>Independence</t>
  </si>
  <si>
    <t>D0446</t>
  </si>
  <si>
    <t>Cherryvale</t>
  </si>
  <si>
    <t>D0447</t>
  </si>
  <si>
    <t>Morris</t>
  </si>
  <si>
    <t>Morris County</t>
  </si>
  <si>
    <t>D0417</t>
  </si>
  <si>
    <t>Morton</t>
  </si>
  <si>
    <t>Rolla</t>
  </si>
  <si>
    <t>D0217</t>
  </si>
  <si>
    <t>Elkhart</t>
  </si>
  <si>
    <t>D0218</t>
  </si>
  <si>
    <t>Nemaha</t>
  </si>
  <si>
    <t>Prairie Hills</t>
  </si>
  <si>
    <t>D0113</t>
  </si>
  <si>
    <t>Nemaha Central</t>
  </si>
  <si>
    <t>D0115</t>
  </si>
  <si>
    <t>Neosho</t>
  </si>
  <si>
    <t>Erie-Galesburg</t>
  </si>
  <si>
    <t>D0101</t>
  </si>
  <si>
    <t>Chanute Public Schools</t>
  </si>
  <si>
    <t>D0413</t>
  </si>
  <si>
    <t>Ness</t>
  </si>
  <si>
    <t>Western Plains</t>
  </si>
  <si>
    <t>D0106</t>
  </si>
  <si>
    <t>Ness City</t>
  </si>
  <si>
    <t>D0303</t>
  </si>
  <si>
    <t>Norton</t>
  </si>
  <si>
    <t>D0211</t>
  </si>
  <si>
    <t>Northern Valley</t>
  </si>
  <si>
    <t>D0212</t>
  </si>
  <si>
    <t>Osage</t>
  </si>
  <si>
    <t>Osage City</t>
  </si>
  <si>
    <t>D0420</t>
  </si>
  <si>
    <t>Lyndon</t>
  </si>
  <si>
    <t>D0421</t>
  </si>
  <si>
    <t>Santa Fe Trail</t>
  </si>
  <si>
    <t>D0434</t>
  </si>
  <si>
    <t>D0454</t>
  </si>
  <si>
    <t>D0456</t>
  </si>
  <si>
    <t>Osborne</t>
  </si>
  <si>
    <t>Osborne County</t>
  </si>
  <si>
    <t>D0392</t>
  </si>
  <si>
    <t>North Ottawa County</t>
  </si>
  <si>
    <t>D0239</t>
  </si>
  <si>
    <t>Twin Valley</t>
  </si>
  <si>
    <t>D0240</t>
  </si>
  <si>
    <t>Pawnee</t>
  </si>
  <si>
    <t>Ft Larned</t>
  </si>
  <si>
    <t>D0495</t>
  </si>
  <si>
    <t>Pawnee Heights</t>
  </si>
  <si>
    <t>D0496</t>
  </si>
  <si>
    <t>Phillips</t>
  </si>
  <si>
    <t>Thunder Ridge Schools</t>
  </si>
  <si>
    <t>D0110</t>
  </si>
  <si>
    <t>Phillipsburg</t>
  </si>
  <si>
    <t>D0325</t>
  </si>
  <si>
    <t>D0326</t>
  </si>
  <si>
    <t>Pottawatomie</t>
  </si>
  <si>
    <t>Wamego</t>
  </si>
  <si>
    <t>D0320</t>
  </si>
  <si>
    <t>Kaw Valley</t>
  </si>
  <si>
    <t>D0321</t>
  </si>
  <si>
    <t>Onaga-Havensville-Wheaton</t>
  </si>
  <si>
    <t>D0322</t>
  </si>
  <si>
    <t>Rock Creek</t>
  </si>
  <si>
    <t>D0323</t>
  </si>
  <si>
    <t>Pratt</t>
  </si>
  <si>
    <t>D0382</t>
  </si>
  <si>
    <t>Skyline Schools</t>
  </si>
  <si>
    <t>D0438</t>
  </si>
  <si>
    <t>Rawlins</t>
  </si>
  <si>
    <t>Rawlins County</t>
  </si>
  <si>
    <t>D0105</t>
  </si>
  <si>
    <t>Reno</t>
  </si>
  <si>
    <t>Hutchinson Public Schools</t>
  </si>
  <si>
    <t>D0308</t>
  </si>
  <si>
    <t>Nickerson</t>
  </si>
  <si>
    <t>D0309</t>
  </si>
  <si>
    <t>Fairfield</t>
  </si>
  <si>
    <t>D0310</t>
  </si>
  <si>
    <t>Pretty Prairie</t>
  </si>
  <si>
    <t>D0311</t>
  </si>
  <si>
    <t>Haven Public Schools</t>
  </si>
  <si>
    <t>D0312</t>
  </si>
  <si>
    <t>Buhler</t>
  </si>
  <si>
    <t>D0313</t>
  </si>
  <si>
    <t>Republic</t>
  </si>
  <si>
    <t>Republic County</t>
  </si>
  <si>
    <t>D0109</t>
  </si>
  <si>
    <t>Pike Valley</t>
  </si>
  <si>
    <t>D0426</t>
  </si>
  <si>
    <t>Rice</t>
  </si>
  <si>
    <t>Sterling</t>
  </si>
  <si>
    <t>D0376</t>
  </si>
  <si>
    <t>Chase-Raymond</t>
  </si>
  <si>
    <t>D0401</t>
  </si>
  <si>
    <t>Lyons</t>
  </si>
  <si>
    <t>D0405</t>
  </si>
  <si>
    <t>Little River</t>
  </si>
  <si>
    <t>D0444</t>
  </si>
  <si>
    <t>Riley</t>
  </si>
  <si>
    <t>Riley County</t>
  </si>
  <si>
    <t>D0378</t>
  </si>
  <si>
    <t>Manhattan-Ogden</t>
  </si>
  <si>
    <t>D0383</t>
  </si>
  <si>
    <t>D0384</t>
  </si>
  <si>
    <t>Rooks</t>
  </si>
  <si>
    <t>Palco</t>
  </si>
  <si>
    <t>D0269</t>
  </si>
  <si>
    <t>Plainville</t>
  </si>
  <si>
    <t>D0270</t>
  </si>
  <si>
    <t>Stockton</t>
  </si>
  <si>
    <t>D0271</t>
  </si>
  <si>
    <t>Rush</t>
  </si>
  <si>
    <t>LaCrosse</t>
  </si>
  <si>
    <t>D0395</t>
  </si>
  <si>
    <t>Otis-Bison</t>
  </si>
  <si>
    <t>D0403</t>
  </si>
  <si>
    <t>Russell</t>
  </si>
  <si>
    <t>Paradise</t>
  </si>
  <si>
    <t>D0399</t>
  </si>
  <si>
    <t>Russell County</t>
  </si>
  <si>
    <t>D0407</t>
  </si>
  <si>
    <t>Saline</t>
  </si>
  <si>
    <t>Salina</t>
  </si>
  <si>
    <t>D0305</t>
  </si>
  <si>
    <t>Southeast Of Saline</t>
  </si>
  <si>
    <t>D0306</t>
  </si>
  <si>
    <t>Ell-Saline</t>
  </si>
  <si>
    <t>D0307</t>
  </si>
  <si>
    <t>Scott</t>
  </si>
  <si>
    <t>Scott County</t>
  </si>
  <si>
    <t>D0466</t>
  </si>
  <si>
    <t>Sedgwick</t>
  </si>
  <si>
    <t>Wichita</t>
  </si>
  <si>
    <t>D0259</t>
  </si>
  <si>
    <t>Derby</t>
  </si>
  <si>
    <t>D0260</t>
  </si>
  <si>
    <t>Haysville</t>
  </si>
  <si>
    <t>D0261</t>
  </si>
  <si>
    <t>Valley Center Pub Sch</t>
  </si>
  <si>
    <t>D0262</t>
  </si>
  <si>
    <t>Mulvane</t>
  </si>
  <si>
    <t>D0263</t>
  </si>
  <si>
    <t>Clearwater</t>
  </si>
  <si>
    <t>D0264</t>
  </si>
  <si>
    <t>Goddard</t>
  </si>
  <si>
    <t>D0265</t>
  </si>
  <si>
    <t>Maize</t>
  </si>
  <si>
    <t>D0266</t>
  </si>
  <si>
    <t>Renwick</t>
  </si>
  <si>
    <t>D0267</t>
  </si>
  <si>
    <t>Cheney</t>
  </si>
  <si>
    <t>D0268</t>
  </si>
  <si>
    <t>Seward</t>
  </si>
  <si>
    <t>Liberal</t>
  </si>
  <si>
    <t>D0480</t>
  </si>
  <si>
    <t>Kismet-Plains</t>
  </si>
  <si>
    <t>D0483</t>
  </si>
  <si>
    <t>Shawnee</t>
  </si>
  <si>
    <t>Seaman</t>
  </si>
  <si>
    <t>D0345</t>
  </si>
  <si>
    <t>Silver Lake</t>
  </si>
  <si>
    <t>D0372</t>
  </si>
  <si>
    <t>Auburn Washburn</t>
  </si>
  <si>
    <t>D0437</t>
  </si>
  <si>
    <t>Shawnee Heights</t>
  </si>
  <si>
    <t>D0450</t>
  </si>
  <si>
    <t>Topeka Public Schools</t>
  </si>
  <si>
    <t>D0501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</si>
  <si>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</si>
  <si>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</si>
  <si>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</si>
  <si>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</si>
  <si>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</si>
  <si>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</si>
  <si>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</si>
  <si>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</si>
  <si>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</si>
  <si>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</si>
  <si>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D0349</t>
  </si>
  <si>
    <t>St John-Hudson</t>
  </si>
  <si>
    <t>D0350</t>
  </si>
  <si>
    <t>Macksville</t>
  </si>
  <si>
    <t>D0351</t>
  </si>
  <si>
    <t>Stanton</t>
  </si>
  <si>
    <t>Stanton County</t>
  </si>
  <si>
    <t>D0452</t>
  </si>
  <si>
    <t>Stevens</t>
  </si>
  <si>
    <t>Moscow Public Schools</t>
  </si>
  <si>
    <t>D0209</t>
  </si>
  <si>
    <t>Hugoton Public Schools</t>
  </si>
  <si>
    <t>D0210</t>
  </si>
  <si>
    <t>Sumner</t>
  </si>
  <si>
    <t>Wellington</t>
  </si>
  <si>
    <t>D0353</t>
  </si>
  <si>
    <t>Conway Springs</t>
  </si>
  <si>
    <t>D0356</t>
  </si>
  <si>
    <t>Belle Plaine</t>
  </si>
  <si>
    <t>D0357</t>
  </si>
  <si>
    <t>Oxford</t>
  </si>
  <si>
    <t>D0358</t>
  </si>
  <si>
    <t>Argonia Public Schools</t>
  </si>
  <si>
    <t>D0359</t>
  </si>
  <si>
    <t>Caldwell</t>
  </si>
  <si>
    <t>D0360</t>
  </si>
  <si>
    <t>South Haven</t>
  </si>
  <si>
    <t>D0509</t>
  </si>
  <si>
    <t>Thomas</t>
  </si>
  <si>
    <t>Brewster</t>
  </si>
  <si>
    <t>D0314</t>
  </si>
  <si>
    <t>Colby Public Schools</t>
  </si>
  <si>
    <t>D0315</t>
  </si>
  <si>
    <t>Golden Plains</t>
  </si>
  <si>
    <t>D0316</t>
  </si>
  <si>
    <t>Trego</t>
  </si>
  <si>
    <t>Wakeeney</t>
  </si>
  <si>
    <t>D0208</t>
  </si>
  <si>
    <t>Wabaunsee</t>
  </si>
  <si>
    <t>Mill Creek Valley</t>
  </si>
  <si>
    <t>D0329</t>
  </si>
  <si>
    <t>Mission Valley</t>
  </si>
  <si>
    <t>D0330</t>
  </si>
  <si>
    <t>Wallace</t>
  </si>
  <si>
    <t>Wallace County Schools</t>
  </si>
  <si>
    <t>D0241</t>
  </si>
  <si>
    <t>Weskan</t>
  </si>
  <si>
    <t>D0242</t>
  </si>
  <si>
    <t>Washington</t>
  </si>
  <si>
    <t>Washington Co. Schools</t>
  </si>
  <si>
    <t>D0108</t>
  </si>
  <si>
    <t>Barnes</t>
  </si>
  <si>
    <t>D0223</t>
  </si>
  <si>
    <t>Clifton-Clyde</t>
  </si>
  <si>
    <t>D0224</t>
  </si>
  <si>
    <t>Leoti</t>
  </si>
  <si>
    <t>D0467</t>
  </si>
  <si>
    <t>Wilson</t>
  </si>
  <si>
    <t>Altoona-Midway</t>
  </si>
  <si>
    <t>D0387</t>
  </si>
  <si>
    <t>Neodesha</t>
  </si>
  <si>
    <t>D0461</t>
  </si>
  <si>
    <t>Fredonia</t>
  </si>
  <si>
    <t>D0484</t>
  </si>
  <si>
    <t>Woodson</t>
  </si>
  <si>
    <t>D0366</t>
  </si>
  <si>
    <t>Wyandotte</t>
  </si>
  <si>
    <t>Turner-Kansas City</t>
  </si>
  <si>
    <t>D0202</t>
  </si>
  <si>
    <t>Piper-Kansas City</t>
  </si>
  <si>
    <t>D0203</t>
  </si>
  <si>
    <t>Bonner Springs</t>
  </si>
  <si>
    <t>D0204</t>
  </si>
  <si>
    <t>Kansas City</t>
  </si>
  <si>
    <t>D0500</t>
  </si>
  <si>
    <t>TOTALS</t>
  </si>
  <si>
    <t>TOTAL</t>
  </si>
  <si>
    <t>Atchison Co Comm</t>
  </si>
  <si>
    <t>Atchison Public Sch</t>
  </si>
  <si>
    <t>Ellinwood Public Sch</t>
  </si>
  <si>
    <t>Rose Hill Public Sch</t>
  </si>
  <si>
    <t>Douglass Public Sch</t>
  </si>
  <si>
    <t>Frontenac Public Sch</t>
  </si>
  <si>
    <t>Doniphan West Sch</t>
  </si>
  <si>
    <t>Greeley County Sch</t>
  </si>
  <si>
    <t>Sedgwick Public Sch</t>
  </si>
  <si>
    <t xml:space="preserve">Hodgeman County </t>
  </si>
  <si>
    <t>Oskaloosa Public Sch</t>
  </si>
  <si>
    <t>Shawnee Mission</t>
  </si>
  <si>
    <t>Norton Community Sch</t>
  </si>
  <si>
    <t>Burlingame Public Sch</t>
  </si>
  <si>
    <t>Marais Des Cygnes</t>
  </si>
  <si>
    <t>CERTIFIED</t>
  </si>
  <si>
    <t>EMPLOYEES</t>
  </si>
  <si>
    <t>SPECIAL</t>
  </si>
  <si>
    <t>EDUCATION</t>
  </si>
  <si>
    <t>TEACHERS</t>
  </si>
  <si>
    <t>PUPIL-</t>
  </si>
  <si>
    <t>TEACHER</t>
  </si>
  <si>
    <t>RATIO</t>
  </si>
  <si>
    <t>USD#</t>
  </si>
  <si>
    <t>DISTRICT NAME</t>
  </si>
  <si>
    <t>COUNTY</t>
  </si>
  <si>
    <t>VOC-ED</t>
  </si>
  <si>
    <t>TCHR</t>
  </si>
  <si>
    <t>PRE-K</t>
  </si>
  <si>
    <t>KDG</t>
  </si>
  <si>
    <t>OTHER</t>
  </si>
  <si>
    <t>READ</t>
  </si>
  <si>
    <t>ENROLL-</t>
  </si>
  <si>
    <t>MENT</t>
  </si>
  <si>
    <t>KANSAS STATE DEPARTMENT OF EDUCATION</t>
  </si>
  <si>
    <t>PK-12</t>
  </si>
  <si>
    <t>Generated 11/13/2014</t>
  </si>
  <si>
    <t>2014-2015 SELECTED SCHOOL STATISTICS BY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</si>
</sst>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m/d/yy;@"/>
    <numFmt numFmtId="166" formatCode="[$-10409]#,##0.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1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4" fillId="0" borderId="0"/>
    <xf numFmtId="0" fontId="5" fillId="32" borderId="8" applyNumberFormat="0" applyFont="0" applyAlignment="0" applyProtection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43" fontId="27" fillId="0" borderId="0" applyFont="0" applyFill="0" applyBorder="0" applyAlignment="0" applyProtection="0"/>
    <xf numFmtId="0" fontId="28" fillId="0" borderId="0"/>
    <xf numFmtId="0" fontId="27" fillId="0" borderId="0"/>
    <xf numFmtId="0" fontId="26" fillId="0" borderId="0"/>
    <xf numFmtId="0" fontId="2" fillId="0" borderId="0"/>
    <xf numFmtId="0" fontId="2" fillId="32" borderId="8" applyNumberFormat="0" applyFont="0" applyAlignment="0" applyProtection="0"/>
    <xf numFmtId="0" fontId="27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7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3" fillId="0" borderId="0"/>
    <xf numFmtId="8" fontId="4" fillId="0" borderId="0" applyFont="0" applyFill="0" applyBorder="0" applyAlignment="0" applyProtection="0"/>
    <xf numFmtId="0" fontId="4" fillId="0" borderId="0"/>
    <xf numFmtId="0" fontId="3" fillId="0" borderId="0" applyBorder="0"/>
    <xf numFmtId="0" fontId="2" fillId="0" borderId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6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29" fillId="32" borderId="8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" fontId="4" fillId="0" borderId="0" applyFont="0" applyFill="0" applyBorder="0" applyAlignment="0" applyProtection="0"/>
    <xf numFmtId="1" fontId="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" fillId="0" borderId="0" applyBorder="0"/>
    <xf numFmtId="0" fontId="3" fillId="0" borderId="0" applyBorder="0"/>
    <xf numFmtId="0" fontId="29" fillId="32" borderId="8" applyNumberFormat="0" applyFont="0" applyAlignment="0" applyProtection="0"/>
    <xf numFmtId="0" fontId="3" fillId="0" borderId="0"/>
    <xf numFmtId="0" fontId="4" fillId="0" borderId="0"/>
    <xf numFmtId="43" fontId="30" fillId="0" borderId="0" applyFont="0" applyFill="0" applyBorder="0" applyAlignment="0" applyProtection="0"/>
    <xf numFmtId="0" fontId="3" fillId="0" borderId="0" applyBorder="0"/>
    <xf numFmtId="0" fontId="2" fillId="0" borderId="0"/>
    <xf numFmtId="40" fontId="4" fillId="0" borderId="0" applyFont="0" applyFill="0" applyBorder="0" applyAlignment="0" applyProtection="0"/>
    <xf numFmtId="0" fontId="3" fillId="0" borderId="0"/>
    <xf numFmtId="0" fontId="26" fillId="0" borderId="0"/>
    <xf numFmtId="0" fontId="29" fillId="32" borderId="8" applyNumberFormat="0" applyFont="0" applyAlignment="0" applyProtection="0"/>
    <xf numFmtId="0" fontId="2" fillId="32" borderId="8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/>
    <xf numFmtId="0" fontId="3" fillId="0" borderId="0"/>
    <xf numFmtId="0" fontId="29" fillId="32" borderId="8" applyNumberFormat="0" applyFont="0" applyAlignment="0" applyProtection="0"/>
    <xf numFmtId="0" fontId="29" fillId="32" borderId="8" applyNumberFormat="0" applyFont="0" applyAlignment="0" applyProtection="0"/>
    <xf numFmtId="43" fontId="26" fillId="0" borderId="0" applyFont="0" applyFill="0" applyBorder="0" applyAlignment="0" applyProtection="0"/>
    <xf numFmtId="0" fontId="3" fillId="0" borderId="0" applyBorder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" fillId="0" borderId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0" borderId="0"/>
    <xf numFmtId="0" fontId="2" fillId="32" borderId="8" applyNumberFormat="0" applyFont="0" applyAlignment="0" applyProtection="0"/>
    <xf numFmtId="0" fontId="3" fillId="0" borderId="0"/>
    <xf numFmtId="43" fontId="30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0" fontId="26" fillId="0" borderId="0"/>
    <xf numFmtId="0" fontId="27" fillId="0" borderId="0"/>
    <xf numFmtId="0" fontId="3" fillId="0" borderId="0"/>
    <xf numFmtId="0" fontId="2" fillId="0" borderId="0"/>
    <xf numFmtId="0" fontId="3" fillId="0" borderId="0"/>
    <xf numFmtId="0" fontId="27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0" fontId="29" fillId="32" borderId="8" applyNumberFormat="0" applyFont="0" applyAlignment="0" applyProtection="0"/>
    <xf numFmtId="0" fontId="29" fillId="32" borderId="8" applyNumberFormat="0" applyFont="0" applyAlignment="0" applyProtection="0"/>
    <xf numFmtId="0" fontId="4" fillId="0" borderId="0"/>
    <xf numFmtId="40" fontId="4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0" borderId="0"/>
    <xf numFmtId="0" fontId="2" fillId="32" borderId="8" applyNumberFormat="0" applyFont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Border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 applyBorder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4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35" fillId="0" borderId="0"/>
  </cellStyleXfs>
  <cellXfs count="25">
    <xf numFmtId="0" fontId="0" fillId="0" borderId="0" xfId="0"/>
    <xf numFmtId="164" fontId="22" fillId="0" borderId="0" xfId="0" applyNumberFormat="1" applyFont="1" applyBorder="1" applyAlignment="1"/>
    <xf numFmtId="164" fontId="23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/>
    <xf numFmtId="164" fontId="24" fillId="0" borderId="0" xfId="0" applyNumberFormat="1" applyFont="1" applyBorder="1" applyAlignment="1" applyProtection="1">
      <alignment wrapText="1" readingOrder="1"/>
      <protection locked="0"/>
    </xf>
    <xf numFmtId="164" fontId="25" fillId="0" borderId="0" xfId="0" applyNumberFormat="1" applyFont="1" applyFill="1" applyBorder="1" applyAlignment="1" applyProtection="1">
      <alignment wrapText="1" readingOrder="1"/>
      <protection locked="0"/>
    </xf>
    <xf numFmtId="164" fontId="24" fillId="0" borderId="0" xfId="0" applyNumberFormat="1" applyFont="1" applyBorder="1" applyAlignment="1" applyProtection="1">
      <alignment horizontal="center" wrapText="1" readingOrder="1"/>
      <protection locked="0"/>
    </xf>
    <xf numFmtId="164" fontId="22" fillId="0" borderId="1" xfId="0" applyNumberFormat="1" applyFont="1" applyBorder="1" applyAlignment="1"/>
    <xf numFmtId="165" fontId="22" fillId="0" borderId="0" xfId="0" applyNumberFormat="1" applyFont="1" applyBorder="1" applyAlignment="1">
      <alignment horizontal="left"/>
    </xf>
    <xf numFmtId="164" fontId="22" fillId="0" borderId="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center" wrapText="1"/>
    </xf>
    <xf numFmtId="166" fontId="24" fillId="0" borderId="0" xfId="0" applyNumberFormat="1" applyFont="1" applyBorder="1" applyAlignment="1" applyProtection="1">
      <alignment vertical="top" wrapText="1" readingOrder="1"/>
      <protection locked="0"/>
    </xf>
    <xf numFmtId="164" fontId="23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 applyProtection="1">
      <alignment wrapText="1" readingOrder="1"/>
      <protection locked="0"/>
    </xf>
    <xf numFmtId="164" fontId="23" fillId="0" borderId="0" xfId="0" applyNumberFormat="1" applyFont="1" applyBorder="1" applyAlignment="1">
      <alignment horizontal="center"/>
    </xf>
    <xf numFmtId="166" fontId="24" fillId="0" borderId="11" xfId="0" applyNumberFormat="1" applyFont="1" applyBorder="1" applyAlignment="1" applyProtection="1">
      <alignment wrapText="1" readingOrder="1"/>
      <protection locked="0"/>
    </xf>
    <xf numFmtId="166" fontId="24" fillId="0" borderId="11" xfId="98" applyNumberFormat="1" applyFont="1" applyBorder="1" applyAlignment="1" applyProtection="1">
      <alignment wrapText="1" readingOrder="1"/>
      <protection locked="0"/>
    </xf>
    <xf numFmtId="166" fontId="24" fillId="0" borderId="0" xfId="98" applyNumberFormat="1" applyFont="1" applyBorder="1" applyAlignment="1" applyProtection="1">
      <alignment wrapText="1" readingOrder="1"/>
      <protection locked="0"/>
    </xf>
    <xf numFmtId="166" fontId="22" fillId="0" borderId="0" xfId="450" applyNumberFormat="1" applyFont="1" applyBorder="1" applyAlignment="1">
      <alignment readingOrder="1"/>
    </xf>
    <xf numFmtId="164" fontId="22" fillId="0" borderId="0" xfId="40" applyNumberFormat="1" applyFont="1" applyFill="1" applyProtection="1"/>
    <xf numFmtId="166" fontId="22" fillId="0" borderId="12" xfId="450" applyNumberFormat="1" applyFont="1" applyBorder="1" applyAlignment="1">
      <alignment readingOrder="1"/>
    </xf>
    <xf numFmtId="164" fontId="22" fillId="0" borderId="11" xfId="0" applyNumberFormat="1" applyFont="1" applyBorder="1" applyAlignment="1">
      <alignment horizontal="right"/>
    </xf>
    <xf numFmtId="164" fontId="22" fillId="0" borderId="11" xfId="40" applyNumberFormat="1" applyFont="1" applyFill="1" applyBorder="1" applyProtection="1"/>
  </cellXfs>
  <cellStyles count="1012">
    <cellStyle name="20% - Accent1" xfId="1" builtinId="30" customBuiltin="1"/>
    <cellStyle name="20% - Accent1 2" xfId="2"/>
    <cellStyle name="20% - Accent1 2 2" xfId="118"/>
    <cellStyle name="20% - Accent1 2 2 2" xfId="253"/>
    <cellStyle name="20% - Accent1 2 2 2 2" xfId="454"/>
    <cellStyle name="20% - Accent1 2 2 2 2 2" xfId="859"/>
    <cellStyle name="20% - Accent1 2 2 2 3" xfId="811"/>
    <cellStyle name="20% - Accent1 2 2 2 4" xfId="406"/>
    <cellStyle name="20% - Accent1 2 2 3" xfId="453"/>
    <cellStyle name="20% - Accent1 2 2 3 2" xfId="858"/>
    <cellStyle name="20% - Accent1 2 2 4" xfId="653"/>
    <cellStyle name="20% - Accent1 2 2 5" xfId="734"/>
    <cellStyle name="20% - Accent1 2 2 6" xfId="329"/>
    <cellStyle name="20% - Accent1 2 3" xfId="222"/>
    <cellStyle name="20% - Accent1 2 3 2" xfId="455"/>
    <cellStyle name="20% - Accent1 2 3 2 2" xfId="860"/>
    <cellStyle name="20% - Accent1 2 3 3" xfId="780"/>
    <cellStyle name="20% - Accent1 2 3 4" xfId="375"/>
    <cellStyle name="20% - Accent1 2 4" xfId="78"/>
    <cellStyle name="20% - Accent1 2 4 2" xfId="857"/>
    <cellStyle name="20% - Accent1 2 4 3" xfId="452"/>
    <cellStyle name="20% - Accent1 2 5" xfId="623"/>
    <cellStyle name="20% - Accent1 2 6" xfId="703"/>
    <cellStyle name="20% - Accent1 2 7" xfId="298"/>
    <cellStyle name="20% - Accent1 3" xfId="103"/>
    <cellStyle name="20% - Accent1 3 2" xfId="238"/>
    <cellStyle name="20% - Accent1 3 2 2" xfId="457"/>
    <cellStyle name="20% - Accent1 3 2 2 2" xfId="862"/>
    <cellStyle name="20% - Accent1 3 2 3" xfId="796"/>
    <cellStyle name="20% - Accent1 3 2 4" xfId="391"/>
    <cellStyle name="20% - Accent1 3 3" xfId="456"/>
    <cellStyle name="20% - Accent1 3 3 2" xfId="861"/>
    <cellStyle name="20% - Accent1 3 4" xfId="638"/>
    <cellStyle name="20% - Accent1 3 5" xfId="719"/>
    <cellStyle name="20% - Accent1 3 6" xfId="314"/>
    <cellStyle name="20% - Accent1 4" xfId="207"/>
    <cellStyle name="20% - Accent1 4 2" xfId="458"/>
    <cellStyle name="20% - Accent1 4 2 2" xfId="863"/>
    <cellStyle name="20% - Accent1 4 3" xfId="765"/>
    <cellStyle name="20% - Accent1 4 4" xfId="360"/>
    <cellStyle name="20% - Accent1 5" xfId="63"/>
    <cellStyle name="20% - Accent1 5 2" xfId="843"/>
    <cellStyle name="20% - Accent1 5 3" xfId="438"/>
    <cellStyle name="20% - Accent1 6" xfId="451"/>
    <cellStyle name="20% - Accent1 6 2" xfId="856"/>
    <cellStyle name="20% - Accent1 7" xfId="608"/>
    <cellStyle name="20% - Accent1 8" xfId="688"/>
    <cellStyle name="20% - Accent1 9" xfId="283"/>
    <cellStyle name="20% - Accent2" xfId="3" builtinId="34" customBuiltin="1"/>
    <cellStyle name="20% - Accent2 2" xfId="4"/>
    <cellStyle name="20% - Accent2 2 2" xfId="120"/>
    <cellStyle name="20% - Accent2 2 2 2" xfId="255"/>
    <cellStyle name="20% - Accent2 2 2 2 2" xfId="462"/>
    <cellStyle name="20% - Accent2 2 2 2 2 2" xfId="867"/>
    <cellStyle name="20% - Accent2 2 2 2 3" xfId="813"/>
    <cellStyle name="20% - Accent2 2 2 2 4" xfId="408"/>
    <cellStyle name="20% - Accent2 2 2 3" xfId="461"/>
    <cellStyle name="20% - Accent2 2 2 3 2" xfId="866"/>
    <cellStyle name="20% - Accent2 2 2 4" xfId="655"/>
    <cellStyle name="20% - Accent2 2 2 5" xfId="736"/>
    <cellStyle name="20% - Accent2 2 2 6" xfId="331"/>
    <cellStyle name="20% - Accent2 2 3" xfId="224"/>
    <cellStyle name="20% - Accent2 2 3 2" xfId="463"/>
    <cellStyle name="20% - Accent2 2 3 2 2" xfId="868"/>
    <cellStyle name="20% - Accent2 2 3 3" xfId="782"/>
    <cellStyle name="20% - Accent2 2 3 4" xfId="377"/>
    <cellStyle name="20% - Accent2 2 4" xfId="80"/>
    <cellStyle name="20% - Accent2 2 4 2" xfId="865"/>
    <cellStyle name="20% - Accent2 2 4 3" xfId="460"/>
    <cellStyle name="20% - Accent2 2 5" xfId="625"/>
    <cellStyle name="20% - Accent2 2 6" xfId="705"/>
    <cellStyle name="20% - Accent2 2 7" xfId="300"/>
    <cellStyle name="20% - Accent2 3" xfId="105"/>
    <cellStyle name="20% - Accent2 3 2" xfId="240"/>
    <cellStyle name="20% - Accent2 3 2 2" xfId="465"/>
    <cellStyle name="20% - Accent2 3 2 2 2" xfId="870"/>
    <cellStyle name="20% - Accent2 3 2 3" xfId="798"/>
    <cellStyle name="20% - Accent2 3 2 4" xfId="393"/>
    <cellStyle name="20% - Accent2 3 3" xfId="464"/>
    <cellStyle name="20% - Accent2 3 3 2" xfId="869"/>
    <cellStyle name="20% - Accent2 3 4" xfId="640"/>
    <cellStyle name="20% - Accent2 3 5" xfId="721"/>
    <cellStyle name="20% - Accent2 3 6" xfId="316"/>
    <cellStyle name="20% - Accent2 4" xfId="209"/>
    <cellStyle name="20% - Accent2 4 2" xfId="466"/>
    <cellStyle name="20% - Accent2 4 2 2" xfId="871"/>
    <cellStyle name="20% - Accent2 4 3" xfId="767"/>
    <cellStyle name="20% - Accent2 4 4" xfId="362"/>
    <cellStyle name="20% - Accent2 5" xfId="65"/>
    <cellStyle name="20% - Accent2 5 2" xfId="845"/>
    <cellStyle name="20% - Accent2 5 3" xfId="440"/>
    <cellStyle name="20% - Accent2 6" xfId="459"/>
    <cellStyle name="20% - Accent2 6 2" xfId="864"/>
    <cellStyle name="20% - Accent2 7" xfId="610"/>
    <cellStyle name="20% - Accent2 8" xfId="690"/>
    <cellStyle name="20% - Accent2 9" xfId="285"/>
    <cellStyle name="20% - Accent3" xfId="5" builtinId="38" customBuiltin="1"/>
    <cellStyle name="20% - Accent3 2" xfId="6"/>
    <cellStyle name="20% - Accent3 2 2" xfId="122"/>
    <cellStyle name="20% - Accent3 2 2 2" xfId="257"/>
    <cellStyle name="20% - Accent3 2 2 2 2" xfId="470"/>
    <cellStyle name="20% - Accent3 2 2 2 2 2" xfId="875"/>
    <cellStyle name="20% - Accent3 2 2 2 3" xfId="815"/>
    <cellStyle name="20% - Accent3 2 2 2 4" xfId="410"/>
    <cellStyle name="20% - Accent3 2 2 3" xfId="469"/>
    <cellStyle name="20% - Accent3 2 2 3 2" xfId="874"/>
    <cellStyle name="20% - Accent3 2 2 4" xfId="657"/>
    <cellStyle name="20% - Accent3 2 2 5" xfId="738"/>
    <cellStyle name="20% - Accent3 2 2 6" xfId="333"/>
    <cellStyle name="20% - Accent3 2 3" xfId="226"/>
    <cellStyle name="20% - Accent3 2 3 2" xfId="471"/>
    <cellStyle name="20% - Accent3 2 3 2 2" xfId="876"/>
    <cellStyle name="20% - Accent3 2 3 3" xfId="784"/>
    <cellStyle name="20% - Accent3 2 3 4" xfId="379"/>
    <cellStyle name="20% - Accent3 2 4" xfId="82"/>
    <cellStyle name="20% - Accent3 2 4 2" xfId="873"/>
    <cellStyle name="20% - Accent3 2 4 3" xfId="468"/>
    <cellStyle name="20% - Accent3 2 5" xfId="627"/>
    <cellStyle name="20% - Accent3 2 6" xfId="707"/>
    <cellStyle name="20% - Accent3 2 7" xfId="302"/>
    <cellStyle name="20% - Accent3 3" xfId="107"/>
    <cellStyle name="20% - Accent3 3 2" xfId="242"/>
    <cellStyle name="20% - Accent3 3 2 2" xfId="473"/>
    <cellStyle name="20% - Accent3 3 2 2 2" xfId="878"/>
    <cellStyle name="20% - Accent3 3 2 3" xfId="800"/>
    <cellStyle name="20% - Accent3 3 2 4" xfId="395"/>
    <cellStyle name="20% - Accent3 3 3" xfId="472"/>
    <cellStyle name="20% - Accent3 3 3 2" xfId="877"/>
    <cellStyle name="20% - Accent3 3 4" xfId="642"/>
    <cellStyle name="20% - Accent3 3 5" xfId="723"/>
    <cellStyle name="20% - Accent3 3 6" xfId="318"/>
    <cellStyle name="20% - Accent3 4" xfId="211"/>
    <cellStyle name="20% - Accent3 4 2" xfId="474"/>
    <cellStyle name="20% - Accent3 4 2 2" xfId="879"/>
    <cellStyle name="20% - Accent3 4 3" xfId="769"/>
    <cellStyle name="20% - Accent3 4 4" xfId="364"/>
    <cellStyle name="20% - Accent3 5" xfId="67"/>
    <cellStyle name="20% - Accent3 5 2" xfId="847"/>
    <cellStyle name="20% - Accent3 5 3" xfId="442"/>
    <cellStyle name="20% - Accent3 6" xfId="467"/>
    <cellStyle name="20% - Accent3 6 2" xfId="872"/>
    <cellStyle name="20% - Accent3 7" xfId="612"/>
    <cellStyle name="20% - Accent3 8" xfId="692"/>
    <cellStyle name="20% - Accent3 9" xfId="287"/>
    <cellStyle name="20% - Accent4" xfId="7" builtinId="42" customBuiltin="1"/>
    <cellStyle name="20% - Accent4 2" xfId="8"/>
    <cellStyle name="20% - Accent4 2 2" xfId="124"/>
    <cellStyle name="20% - Accent4 2 2 2" xfId="259"/>
    <cellStyle name="20% - Accent4 2 2 2 2" xfId="478"/>
    <cellStyle name="20% - Accent4 2 2 2 2 2" xfId="883"/>
    <cellStyle name="20% - Accent4 2 2 2 3" xfId="817"/>
    <cellStyle name="20% - Accent4 2 2 2 4" xfId="412"/>
    <cellStyle name="20% - Accent4 2 2 3" xfId="477"/>
    <cellStyle name="20% - Accent4 2 2 3 2" xfId="882"/>
    <cellStyle name="20% - Accent4 2 2 4" xfId="659"/>
    <cellStyle name="20% - Accent4 2 2 5" xfId="740"/>
    <cellStyle name="20% - Accent4 2 2 6" xfId="335"/>
    <cellStyle name="20% - Accent4 2 3" xfId="228"/>
    <cellStyle name="20% - Accent4 2 3 2" xfId="479"/>
    <cellStyle name="20% - Accent4 2 3 2 2" xfId="884"/>
    <cellStyle name="20% - Accent4 2 3 3" xfId="786"/>
    <cellStyle name="20% - Accent4 2 3 4" xfId="381"/>
    <cellStyle name="20% - Accent4 2 4" xfId="84"/>
    <cellStyle name="20% - Accent4 2 4 2" xfId="881"/>
    <cellStyle name="20% - Accent4 2 4 3" xfId="476"/>
    <cellStyle name="20% - Accent4 2 5" xfId="629"/>
    <cellStyle name="20% - Accent4 2 6" xfId="709"/>
    <cellStyle name="20% - Accent4 2 7" xfId="304"/>
    <cellStyle name="20% - Accent4 3" xfId="109"/>
    <cellStyle name="20% - Accent4 3 2" xfId="244"/>
    <cellStyle name="20% - Accent4 3 2 2" xfId="481"/>
    <cellStyle name="20% - Accent4 3 2 2 2" xfId="886"/>
    <cellStyle name="20% - Accent4 3 2 3" xfId="802"/>
    <cellStyle name="20% - Accent4 3 2 4" xfId="397"/>
    <cellStyle name="20% - Accent4 3 3" xfId="480"/>
    <cellStyle name="20% - Accent4 3 3 2" xfId="885"/>
    <cellStyle name="20% - Accent4 3 4" xfId="644"/>
    <cellStyle name="20% - Accent4 3 5" xfId="725"/>
    <cellStyle name="20% - Accent4 3 6" xfId="320"/>
    <cellStyle name="20% - Accent4 4" xfId="213"/>
    <cellStyle name="20% - Accent4 4 2" xfId="482"/>
    <cellStyle name="20% - Accent4 4 2 2" xfId="887"/>
    <cellStyle name="20% - Accent4 4 3" xfId="771"/>
    <cellStyle name="20% - Accent4 4 4" xfId="366"/>
    <cellStyle name="20% - Accent4 5" xfId="69"/>
    <cellStyle name="20% - Accent4 5 2" xfId="849"/>
    <cellStyle name="20% - Accent4 5 3" xfId="444"/>
    <cellStyle name="20% - Accent4 6" xfId="475"/>
    <cellStyle name="20% - Accent4 6 2" xfId="880"/>
    <cellStyle name="20% - Accent4 7" xfId="614"/>
    <cellStyle name="20% - Accent4 8" xfId="694"/>
    <cellStyle name="20% - Accent4 9" xfId="289"/>
    <cellStyle name="20% - Accent5" xfId="9" builtinId="46" customBuiltin="1"/>
    <cellStyle name="20% - Accent5 2" xfId="10"/>
    <cellStyle name="20% - Accent5 2 2" xfId="126"/>
    <cellStyle name="20% - Accent5 2 2 2" xfId="261"/>
    <cellStyle name="20% - Accent5 2 2 2 2" xfId="486"/>
    <cellStyle name="20% - Accent5 2 2 2 2 2" xfId="891"/>
    <cellStyle name="20% - Accent5 2 2 2 3" xfId="819"/>
    <cellStyle name="20% - Accent5 2 2 2 4" xfId="414"/>
    <cellStyle name="20% - Accent5 2 2 3" xfId="485"/>
    <cellStyle name="20% - Accent5 2 2 3 2" xfId="890"/>
    <cellStyle name="20% - Accent5 2 2 4" xfId="661"/>
    <cellStyle name="20% - Accent5 2 2 5" xfId="742"/>
    <cellStyle name="20% - Accent5 2 2 6" xfId="337"/>
    <cellStyle name="20% - Accent5 2 3" xfId="230"/>
    <cellStyle name="20% - Accent5 2 3 2" xfId="487"/>
    <cellStyle name="20% - Accent5 2 3 2 2" xfId="892"/>
    <cellStyle name="20% - Accent5 2 3 3" xfId="788"/>
    <cellStyle name="20% - Accent5 2 3 4" xfId="383"/>
    <cellStyle name="20% - Accent5 2 4" xfId="86"/>
    <cellStyle name="20% - Accent5 2 4 2" xfId="889"/>
    <cellStyle name="20% - Accent5 2 4 3" xfId="484"/>
    <cellStyle name="20% - Accent5 2 5" xfId="631"/>
    <cellStyle name="20% - Accent5 2 6" xfId="711"/>
    <cellStyle name="20% - Accent5 2 7" xfId="306"/>
    <cellStyle name="20% - Accent5 3" xfId="111"/>
    <cellStyle name="20% - Accent5 3 2" xfId="246"/>
    <cellStyle name="20% - Accent5 3 2 2" xfId="489"/>
    <cellStyle name="20% - Accent5 3 2 2 2" xfId="894"/>
    <cellStyle name="20% - Accent5 3 2 3" xfId="804"/>
    <cellStyle name="20% - Accent5 3 2 4" xfId="399"/>
    <cellStyle name="20% - Accent5 3 3" xfId="488"/>
    <cellStyle name="20% - Accent5 3 3 2" xfId="893"/>
    <cellStyle name="20% - Accent5 3 4" xfId="646"/>
    <cellStyle name="20% - Accent5 3 5" xfId="727"/>
    <cellStyle name="20% - Accent5 3 6" xfId="322"/>
    <cellStyle name="20% - Accent5 4" xfId="215"/>
    <cellStyle name="20% - Accent5 4 2" xfId="490"/>
    <cellStyle name="20% - Accent5 4 2 2" xfId="895"/>
    <cellStyle name="20% - Accent5 4 3" xfId="773"/>
    <cellStyle name="20% - Accent5 4 4" xfId="368"/>
    <cellStyle name="20% - Accent5 5" xfId="71"/>
    <cellStyle name="20% - Accent5 5 2" xfId="851"/>
    <cellStyle name="20% - Accent5 5 3" xfId="446"/>
    <cellStyle name="20% - Accent5 6" xfId="483"/>
    <cellStyle name="20% - Accent5 6 2" xfId="888"/>
    <cellStyle name="20% - Accent5 7" xfId="616"/>
    <cellStyle name="20% - Accent5 8" xfId="696"/>
    <cellStyle name="20% - Accent5 9" xfId="291"/>
    <cellStyle name="20% - Accent6" xfId="11" builtinId="50" customBuiltin="1"/>
    <cellStyle name="20% - Accent6 2" xfId="12"/>
    <cellStyle name="20% - Accent6 2 2" xfId="128"/>
    <cellStyle name="20% - Accent6 2 2 2" xfId="263"/>
    <cellStyle name="20% - Accent6 2 2 2 2" xfId="494"/>
    <cellStyle name="20% - Accent6 2 2 2 2 2" xfId="899"/>
    <cellStyle name="20% - Accent6 2 2 2 3" xfId="821"/>
    <cellStyle name="20% - Accent6 2 2 2 4" xfId="416"/>
    <cellStyle name="20% - Accent6 2 2 3" xfId="493"/>
    <cellStyle name="20% - Accent6 2 2 3 2" xfId="898"/>
    <cellStyle name="20% - Accent6 2 2 4" xfId="663"/>
    <cellStyle name="20% - Accent6 2 2 5" xfId="744"/>
    <cellStyle name="20% - Accent6 2 2 6" xfId="339"/>
    <cellStyle name="20% - Accent6 2 3" xfId="232"/>
    <cellStyle name="20% - Accent6 2 3 2" xfId="495"/>
    <cellStyle name="20% - Accent6 2 3 2 2" xfId="900"/>
    <cellStyle name="20% - Accent6 2 3 3" xfId="790"/>
    <cellStyle name="20% - Accent6 2 3 4" xfId="385"/>
    <cellStyle name="20% - Accent6 2 4" xfId="88"/>
    <cellStyle name="20% - Accent6 2 4 2" xfId="897"/>
    <cellStyle name="20% - Accent6 2 4 3" xfId="492"/>
    <cellStyle name="20% - Accent6 2 5" xfId="633"/>
    <cellStyle name="20% - Accent6 2 6" xfId="713"/>
    <cellStyle name="20% - Accent6 2 7" xfId="308"/>
    <cellStyle name="20% - Accent6 3" xfId="113"/>
    <cellStyle name="20% - Accent6 3 2" xfId="248"/>
    <cellStyle name="20% - Accent6 3 2 2" xfId="497"/>
    <cellStyle name="20% - Accent6 3 2 2 2" xfId="902"/>
    <cellStyle name="20% - Accent6 3 2 3" xfId="806"/>
    <cellStyle name="20% - Accent6 3 2 4" xfId="401"/>
    <cellStyle name="20% - Accent6 3 3" xfId="496"/>
    <cellStyle name="20% - Accent6 3 3 2" xfId="901"/>
    <cellStyle name="20% - Accent6 3 4" xfId="648"/>
    <cellStyle name="20% - Accent6 3 5" xfId="729"/>
    <cellStyle name="20% - Accent6 3 6" xfId="324"/>
    <cellStyle name="20% - Accent6 4" xfId="217"/>
    <cellStyle name="20% - Accent6 4 2" xfId="498"/>
    <cellStyle name="20% - Accent6 4 2 2" xfId="903"/>
    <cellStyle name="20% - Accent6 4 3" xfId="775"/>
    <cellStyle name="20% - Accent6 4 4" xfId="370"/>
    <cellStyle name="20% - Accent6 5" xfId="73"/>
    <cellStyle name="20% - Accent6 5 2" xfId="853"/>
    <cellStyle name="20% - Accent6 5 3" xfId="448"/>
    <cellStyle name="20% - Accent6 6" xfId="491"/>
    <cellStyle name="20% - Accent6 6 2" xfId="896"/>
    <cellStyle name="20% - Accent6 7" xfId="618"/>
    <cellStyle name="20% - Accent6 8" xfId="698"/>
    <cellStyle name="20% - Accent6 9" xfId="293"/>
    <cellStyle name="40% - Accent1" xfId="13" builtinId="31" customBuiltin="1"/>
    <cellStyle name="40% - Accent1 2" xfId="14"/>
    <cellStyle name="40% - Accent1 2 2" xfId="119"/>
    <cellStyle name="40% - Accent1 2 2 2" xfId="254"/>
    <cellStyle name="40% - Accent1 2 2 2 2" xfId="502"/>
    <cellStyle name="40% - Accent1 2 2 2 2 2" xfId="907"/>
    <cellStyle name="40% - Accent1 2 2 2 3" xfId="812"/>
    <cellStyle name="40% - Accent1 2 2 2 4" xfId="407"/>
    <cellStyle name="40% - Accent1 2 2 3" xfId="501"/>
    <cellStyle name="40% - Accent1 2 2 3 2" xfId="906"/>
    <cellStyle name="40% - Accent1 2 2 4" xfId="654"/>
    <cellStyle name="40% - Accent1 2 2 5" xfId="735"/>
    <cellStyle name="40% - Accent1 2 2 6" xfId="330"/>
    <cellStyle name="40% - Accent1 2 3" xfId="223"/>
    <cellStyle name="40% - Accent1 2 3 2" xfId="503"/>
    <cellStyle name="40% - Accent1 2 3 2 2" xfId="908"/>
    <cellStyle name="40% - Accent1 2 3 3" xfId="781"/>
    <cellStyle name="40% - Accent1 2 3 4" xfId="376"/>
    <cellStyle name="40% - Accent1 2 4" xfId="79"/>
    <cellStyle name="40% - Accent1 2 4 2" xfId="905"/>
    <cellStyle name="40% - Accent1 2 4 3" xfId="500"/>
    <cellStyle name="40% - Accent1 2 5" xfId="624"/>
    <cellStyle name="40% - Accent1 2 6" xfId="704"/>
    <cellStyle name="40% - Accent1 2 7" xfId="299"/>
    <cellStyle name="40% - Accent1 3" xfId="104"/>
    <cellStyle name="40% - Accent1 3 2" xfId="239"/>
    <cellStyle name="40% - Accent1 3 2 2" xfId="505"/>
    <cellStyle name="40% - Accent1 3 2 2 2" xfId="910"/>
    <cellStyle name="40% - Accent1 3 2 3" xfId="797"/>
    <cellStyle name="40% - Accent1 3 2 4" xfId="392"/>
    <cellStyle name="40% - Accent1 3 3" xfId="504"/>
    <cellStyle name="40% - Accent1 3 3 2" xfId="909"/>
    <cellStyle name="40% - Accent1 3 4" xfId="639"/>
    <cellStyle name="40% - Accent1 3 5" xfId="720"/>
    <cellStyle name="40% - Accent1 3 6" xfId="315"/>
    <cellStyle name="40% - Accent1 4" xfId="208"/>
    <cellStyle name="40% - Accent1 4 2" xfId="506"/>
    <cellStyle name="40% - Accent1 4 2 2" xfId="911"/>
    <cellStyle name="40% - Accent1 4 3" xfId="766"/>
    <cellStyle name="40% - Accent1 4 4" xfId="361"/>
    <cellStyle name="40% - Accent1 5" xfId="64"/>
    <cellStyle name="40% - Accent1 5 2" xfId="844"/>
    <cellStyle name="40% - Accent1 5 3" xfId="439"/>
    <cellStyle name="40% - Accent1 6" xfId="499"/>
    <cellStyle name="40% - Accent1 6 2" xfId="904"/>
    <cellStyle name="40% - Accent1 7" xfId="609"/>
    <cellStyle name="40% - Accent1 8" xfId="689"/>
    <cellStyle name="40% - Accent1 9" xfId="284"/>
    <cellStyle name="40% - Accent2" xfId="15" builtinId="35" customBuiltin="1"/>
    <cellStyle name="40% - Accent2 2" xfId="16"/>
    <cellStyle name="40% - Accent2 2 2" xfId="121"/>
    <cellStyle name="40% - Accent2 2 2 2" xfId="256"/>
    <cellStyle name="40% - Accent2 2 2 2 2" xfId="510"/>
    <cellStyle name="40% - Accent2 2 2 2 2 2" xfId="915"/>
    <cellStyle name="40% - Accent2 2 2 2 3" xfId="814"/>
    <cellStyle name="40% - Accent2 2 2 2 4" xfId="409"/>
    <cellStyle name="40% - Accent2 2 2 3" xfId="509"/>
    <cellStyle name="40% - Accent2 2 2 3 2" xfId="914"/>
    <cellStyle name="40% - Accent2 2 2 4" xfId="656"/>
    <cellStyle name="40% - Accent2 2 2 5" xfId="737"/>
    <cellStyle name="40% - Accent2 2 2 6" xfId="332"/>
    <cellStyle name="40% - Accent2 2 3" xfId="225"/>
    <cellStyle name="40% - Accent2 2 3 2" xfId="511"/>
    <cellStyle name="40% - Accent2 2 3 2 2" xfId="916"/>
    <cellStyle name="40% - Accent2 2 3 3" xfId="783"/>
    <cellStyle name="40% - Accent2 2 3 4" xfId="378"/>
    <cellStyle name="40% - Accent2 2 4" xfId="81"/>
    <cellStyle name="40% - Accent2 2 4 2" xfId="913"/>
    <cellStyle name="40% - Accent2 2 4 3" xfId="508"/>
    <cellStyle name="40% - Accent2 2 5" xfId="626"/>
    <cellStyle name="40% - Accent2 2 6" xfId="706"/>
    <cellStyle name="40% - Accent2 2 7" xfId="301"/>
    <cellStyle name="40% - Accent2 3" xfId="106"/>
    <cellStyle name="40% - Accent2 3 2" xfId="241"/>
    <cellStyle name="40% - Accent2 3 2 2" xfId="513"/>
    <cellStyle name="40% - Accent2 3 2 2 2" xfId="918"/>
    <cellStyle name="40% - Accent2 3 2 3" xfId="799"/>
    <cellStyle name="40% - Accent2 3 2 4" xfId="394"/>
    <cellStyle name="40% - Accent2 3 3" xfId="512"/>
    <cellStyle name="40% - Accent2 3 3 2" xfId="917"/>
    <cellStyle name="40% - Accent2 3 4" xfId="641"/>
    <cellStyle name="40% - Accent2 3 5" xfId="722"/>
    <cellStyle name="40% - Accent2 3 6" xfId="317"/>
    <cellStyle name="40% - Accent2 4" xfId="210"/>
    <cellStyle name="40% - Accent2 4 2" xfId="514"/>
    <cellStyle name="40% - Accent2 4 2 2" xfId="919"/>
    <cellStyle name="40% - Accent2 4 3" xfId="768"/>
    <cellStyle name="40% - Accent2 4 4" xfId="363"/>
    <cellStyle name="40% - Accent2 5" xfId="66"/>
    <cellStyle name="40% - Accent2 5 2" xfId="846"/>
    <cellStyle name="40% - Accent2 5 3" xfId="441"/>
    <cellStyle name="40% - Accent2 6" xfId="507"/>
    <cellStyle name="40% - Accent2 6 2" xfId="912"/>
    <cellStyle name="40% - Accent2 7" xfId="611"/>
    <cellStyle name="40% - Accent2 8" xfId="691"/>
    <cellStyle name="40% - Accent2 9" xfId="286"/>
    <cellStyle name="40% - Accent3" xfId="17" builtinId="39" customBuiltin="1"/>
    <cellStyle name="40% - Accent3 2" xfId="18"/>
    <cellStyle name="40% - Accent3 2 2" xfId="123"/>
    <cellStyle name="40% - Accent3 2 2 2" xfId="258"/>
    <cellStyle name="40% - Accent3 2 2 2 2" xfId="518"/>
    <cellStyle name="40% - Accent3 2 2 2 2 2" xfId="923"/>
    <cellStyle name="40% - Accent3 2 2 2 3" xfId="816"/>
    <cellStyle name="40% - Accent3 2 2 2 4" xfId="411"/>
    <cellStyle name="40% - Accent3 2 2 3" xfId="517"/>
    <cellStyle name="40% - Accent3 2 2 3 2" xfId="922"/>
    <cellStyle name="40% - Accent3 2 2 4" xfId="658"/>
    <cellStyle name="40% - Accent3 2 2 5" xfId="739"/>
    <cellStyle name="40% - Accent3 2 2 6" xfId="334"/>
    <cellStyle name="40% - Accent3 2 3" xfId="227"/>
    <cellStyle name="40% - Accent3 2 3 2" xfId="519"/>
    <cellStyle name="40% - Accent3 2 3 2 2" xfId="924"/>
    <cellStyle name="40% - Accent3 2 3 3" xfId="785"/>
    <cellStyle name="40% - Accent3 2 3 4" xfId="380"/>
    <cellStyle name="40% - Accent3 2 4" xfId="83"/>
    <cellStyle name="40% - Accent3 2 4 2" xfId="921"/>
    <cellStyle name="40% - Accent3 2 4 3" xfId="516"/>
    <cellStyle name="40% - Accent3 2 5" xfId="628"/>
    <cellStyle name="40% - Accent3 2 6" xfId="708"/>
    <cellStyle name="40% - Accent3 2 7" xfId="303"/>
    <cellStyle name="40% - Accent3 3" xfId="108"/>
    <cellStyle name="40% - Accent3 3 2" xfId="243"/>
    <cellStyle name="40% - Accent3 3 2 2" xfId="521"/>
    <cellStyle name="40% - Accent3 3 2 2 2" xfId="926"/>
    <cellStyle name="40% - Accent3 3 2 3" xfId="801"/>
    <cellStyle name="40% - Accent3 3 2 4" xfId="396"/>
    <cellStyle name="40% - Accent3 3 3" xfId="520"/>
    <cellStyle name="40% - Accent3 3 3 2" xfId="925"/>
    <cellStyle name="40% - Accent3 3 4" xfId="643"/>
    <cellStyle name="40% - Accent3 3 5" xfId="724"/>
    <cellStyle name="40% - Accent3 3 6" xfId="319"/>
    <cellStyle name="40% - Accent3 4" xfId="212"/>
    <cellStyle name="40% - Accent3 4 2" xfId="522"/>
    <cellStyle name="40% - Accent3 4 2 2" xfId="927"/>
    <cellStyle name="40% - Accent3 4 3" xfId="770"/>
    <cellStyle name="40% - Accent3 4 4" xfId="365"/>
    <cellStyle name="40% - Accent3 5" xfId="68"/>
    <cellStyle name="40% - Accent3 5 2" xfId="848"/>
    <cellStyle name="40% - Accent3 5 3" xfId="443"/>
    <cellStyle name="40% - Accent3 6" xfId="515"/>
    <cellStyle name="40% - Accent3 6 2" xfId="920"/>
    <cellStyle name="40% - Accent3 7" xfId="613"/>
    <cellStyle name="40% - Accent3 8" xfId="693"/>
    <cellStyle name="40% - Accent3 9" xfId="288"/>
    <cellStyle name="40% - Accent4" xfId="19" builtinId="43" customBuiltin="1"/>
    <cellStyle name="40% - Accent4 2" xfId="20"/>
    <cellStyle name="40% - Accent4 2 2" xfId="125"/>
    <cellStyle name="40% - Accent4 2 2 2" xfId="260"/>
    <cellStyle name="40% - Accent4 2 2 2 2" xfId="526"/>
    <cellStyle name="40% - Accent4 2 2 2 2 2" xfId="931"/>
    <cellStyle name="40% - Accent4 2 2 2 3" xfId="818"/>
    <cellStyle name="40% - Accent4 2 2 2 4" xfId="413"/>
    <cellStyle name="40% - Accent4 2 2 3" xfId="525"/>
    <cellStyle name="40% - Accent4 2 2 3 2" xfId="930"/>
    <cellStyle name="40% - Accent4 2 2 4" xfId="660"/>
    <cellStyle name="40% - Accent4 2 2 5" xfId="741"/>
    <cellStyle name="40% - Accent4 2 2 6" xfId="336"/>
    <cellStyle name="40% - Accent4 2 3" xfId="229"/>
    <cellStyle name="40% - Accent4 2 3 2" xfId="527"/>
    <cellStyle name="40% - Accent4 2 3 2 2" xfId="932"/>
    <cellStyle name="40% - Accent4 2 3 3" xfId="787"/>
    <cellStyle name="40% - Accent4 2 3 4" xfId="382"/>
    <cellStyle name="40% - Accent4 2 4" xfId="85"/>
    <cellStyle name="40% - Accent4 2 4 2" xfId="929"/>
    <cellStyle name="40% - Accent4 2 4 3" xfId="524"/>
    <cellStyle name="40% - Accent4 2 5" xfId="630"/>
    <cellStyle name="40% - Accent4 2 6" xfId="710"/>
    <cellStyle name="40% - Accent4 2 7" xfId="305"/>
    <cellStyle name="40% - Accent4 3" xfId="110"/>
    <cellStyle name="40% - Accent4 3 2" xfId="245"/>
    <cellStyle name="40% - Accent4 3 2 2" xfId="529"/>
    <cellStyle name="40% - Accent4 3 2 2 2" xfId="934"/>
    <cellStyle name="40% - Accent4 3 2 3" xfId="803"/>
    <cellStyle name="40% - Accent4 3 2 4" xfId="398"/>
    <cellStyle name="40% - Accent4 3 3" xfId="528"/>
    <cellStyle name="40% - Accent4 3 3 2" xfId="933"/>
    <cellStyle name="40% - Accent4 3 4" xfId="645"/>
    <cellStyle name="40% - Accent4 3 5" xfId="726"/>
    <cellStyle name="40% - Accent4 3 6" xfId="321"/>
    <cellStyle name="40% - Accent4 4" xfId="214"/>
    <cellStyle name="40% - Accent4 4 2" xfId="530"/>
    <cellStyle name="40% - Accent4 4 2 2" xfId="935"/>
    <cellStyle name="40% - Accent4 4 3" xfId="772"/>
    <cellStyle name="40% - Accent4 4 4" xfId="367"/>
    <cellStyle name="40% - Accent4 5" xfId="70"/>
    <cellStyle name="40% - Accent4 5 2" xfId="850"/>
    <cellStyle name="40% - Accent4 5 3" xfId="445"/>
    <cellStyle name="40% - Accent4 6" xfId="523"/>
    <cellStyle name="40% - Accent4 6 2" xfId="928"/>
    <cellStyle name="40% - Accent4 7" xfId="615"/>
    <cellStyle name="40% - Accent4 8" xfId="695"/>
    <cellStyle name="40% - Accent4 9" xfId="290"/>
    <cellStyle name="40% - Accent5" xfId="21" builtinId="47" customBuiltin="1"/>
    <cellStyle name="40% - Accent5 2" xfId="22"/>
    <cellStyle name="40% - Accent5 2 2" xfId="127"/>
    <cellStyle name="40% - Accent5 2 2 2" xfId="262"/>
    <cellStyle name="40% - Accent5 2 2 2 2" xfId="534"/>
    <cellStyle name="40% - Accent5 2 2 2 2 2" xfId="939"/>
    <cellStyle name="40% - Accent5 2 2 2 3" xfId="820"/>
    <cellStyle name="40% - Accent5 2 2 2 4" xfId="415"/>
    <cellStyle name="40% - Accent5 2 2 3" xfId="533"/>
    <cellStyle name="40% - Accent5 2 2 3 2" xfId="938"/>
    <cellStyle name="40% - Accent5 2 2 4" xfId="662"/>
    <cellStyle name="40% - Accent5 2 2 5" xfId="743"/>
    <cellStyle name="40% - Accent5 2 2 6" xfId="338"/>
    <cellStyle name="40% - Accent5 2 3" xfId="231"/>
    <cellStyle name="40% - Accent5 2 3 2" xfId="535"/>
    <cellStyle name="40% - Accent5 2 3 2 2" xfId="940"/>
    <cellStyle name="40% - Accent5 2 3 3" xfId="789"/>
    <cellStyle name="40% - Accent5 2 3 4" xfId="384"/>
    <cellStyle name="40% - Accent5 2 4" xfId="87"/>
    <cellStyle name="40% - Accent5 2 4 2" xfId="937"/>
    <cellStyle name="40% - Accent5 2 4 3" xfId="532"/>
    <cellStyle name="40% - Accent5 2 5" xfId="632"/>
    <cellStyle name="40% - Accent5 2 6" xfId="712"/>
    <cellStyle name="40% - Accent5 2 7" xfId="307"/>
    <cellStyle name="40% - Accent5 3" xfId="112"/>
    <cellStyle name="40% - Accent5 3 2" xfId="247"/>
    <cellStyle name="40% - Accent5 3 2 2" xfId="537"/>
    <cellStyle name="40% - Accent5 3 2 2 2" xfId="942"/>
    <cellStyle name="40% - Accent5 3 2 3" xfId="805"/>
    <cellStyle name="40% - Accent5 3 2 4" xfId="400"/>
    <cellStyle name="40% - Accent5 3 3" xfId="536"/>
    <cellStyle name="40% - Accent5 3 3 2" xfId="941"/>
    <cellStyle name="40% - Accent5 3 4" xfId="647"/>
    <cellStyle name="40% - Accent5 3 5" xfId="728"/>
    <cellStyle name="40% - Accent5 3 6" xfId="323"/>
    <cellStyle name="40% - Accent5 4" xfId="216"/>
    <cellStyle name="40% - Accent5 4 2" xfId="538"/>
    <cellStyle name="40% - Accent5 4 2 2" xfId="943"/>
    <cellStyle name="40% - Accent5 4 3" xfId="774"/>
    <cellStyle name="40% - Accent5 4 4" xfId="369"/>
    <cellStyle name="40% - Accent5 5" xfId="72"/>
    <cellStyle name="40% - Accent5 5 2" xfId="852"/>
    <cellStyle name="40% - Accent5 5 3" xfId="447"/>
    <cellStyle name="40% - Accent5 6" xfId="531"/>
    <cellStyle name="40% - Accent5 6 2" xfId="936"/>
    <cellStyle name="40% - Accent5 7" xfId="617"/>
    <cellStyle name="40% - Accent5 8" xfId="697"/>
    <cellStyle name="40% - Accent5 9" xfId="292"/>
    <cellStyle name="40% - Accent6" xfId="23" builtinId="51" customBuiltin="1"/>
    <cellStyle name="40% - Accent6 2" xfId="24"/>
    <cellStyle name="40% - Accent6 2 2" xfId="129"/>
    <cellStyle name="40% - Accent6 2 2 2" xfId="264"/>
    <cellStyle name="40% - Accent6 2 2 2 2" xfId="542"/>
    <cellStyle name="40% - Accent6 2 2 2 2 2" xfId="947"/>
    <cellStyle name="40% - Accent6 2 2 2 3" xfId="822"/>
    <cellStyle name="40% - Accent6 2 2 2 4" xfId="417"/>
    <cellStyle name="40% - Accent6 2 2 3" xfId="541"/>
    <cellStyle name="40% - Accent6 2 2 3 2" xfId="946"/>
    <cellStyle name="40% - Accent6 2 2 4" xfId="664"/>
    <cellStyle name="40% - Accent6 2 2 5" xfId="745"/>
    <cellStyle name="40% - Accent6 2 2 6" xfId="340"/>
    <cellStyle name="40% - Accent6 2 3" xfId="233"/>
    <cellStyle name="40% - Accent6 2 3 2" xfId="543"/>
    <cellStyle name="40% - Accent6 2 3 2 2" xfId="948"/>
    <cellStyle name="40% - Accent6 2 3 3" xfId="791"/>
    <cellStyle name="40% - Accent6 2 3 4" xfId="386"/>
    <cellStyle name="40% - Accent6 2 4" xfId="89"/>
    <cellStyle name="40% - Accent6 2 4 2" xfId="945"/>
    <cellStyle name="40% - Accent6 2 4 3" xfId="540"/>
    <cellStyle name="40% - Accent6 2 5" xfId="634"/>
    <cellStyle name="40% - Accent6 2 6" xfId="714"/>
    <cellStyle name="40% - Accent6 2 7" xfId="309"/>
    <cellStyle name="40% - Accent6 3" xfId="114"/>
    <cellStyle name="40% - Accent6 3 2" xfId="249"/>
    <cellStyle name="40% - Accent6 3 2 2" xfId="545"/>
    <cellStyle name="40% - Accent6 3 2 2 2" xfId="950"/>
    <cellStyle name="40% - Accent6 3 2 3" xfId="807"/>
    <cellStyle name="40% - Accent6 3 2 4" xfId="402"/>
    <cellStyle name="40% - Accent6 3 3" xfId="544"/>
    <cellStyle name="40% - Accent6 3 3 2" xfId="949"/>
    <cellStyle name="40% - Accent6 3 4" xfId="649"/>
    <cellStyle name="40% - Accent6 3 5" xfId="730"/>
    <cellStyle name="40% - Accent6 3 6" xfId="325"/>
    <cellStyle name="40% - Accent6 4" xfId="218"/>
    <cellStyle name="40% - Accent6 4 2" xfId="546"/>
    <cellStyle name="40% - Accent6 4 2 2" xfId="951"/>
    <cellStyle name="40% - Accent6 4 3" xfId="776"/>
    <cellStyle name="40% - Accent6 4 4" xfId="371"/>
    <cellStyle name="40% - Accent6 5" xfId="74"/>
    <cellStyle name="40% - Accent6 5 2" xfId="854"/>
    <cellStyle name="40% - Accent6 5 3" xfId="449"/>
    <cellStyle name="40% - Accent6 6" xfId="539"/>
    <cellStyle name="40% - Accent6 6 2" xfId="944"/>
    <cellStyle name="40% - Accent6 7" xfId="619"/>
    <cellStyle name="40% - Accent6 8" xfId="699"/>
    <cellStyle name="40% - Accent6 9" xfId="29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/>
    <cellStyle name="Comma 2 2" xfId="90"/>
    <cellStyle name="Comma 2 2 2" xfId="199"/>
    <cellStyle name="Comma 2 2 3" xfId="191"/>
    <cellStyle name="Comma 2 2 4" xfId="165"/>
    <cellStyle name="Comma 2 3" xfId="153"/>
    <cellStyle name="Comma 2 3 2" xfId="189"/>
    <cellStyle name="Comma 2 4" xfId="180"/>
    <cellStyle name="Comma 3" xfId="97"/>
    <cellStyle name="Comma 3 2" xfId="177"/>
    <cellStyle name="Comma 3 3" xfId="198"/>
    <cellStyle name="Comma 3 4" xfId="181"/>
    <cellStyle name="Comma 4" xfId="140"/>
    <cellStyle name="Comma 4 2" xfId="152"/>
    <cellStyle name="Comma 4 2 2" xfId="205"/>
    <cellStyle name="Comma 4 3" xfId="179"/>
    <cellStyle name="Comma 5" xfId="151"/>
    <cellStyle name="Comma 5 2" xfId="162"/>
    <cellStyle name="Comma 5 3" xfId="270"/>
    <cellStyle name="Comma 5 3 2" xfId="549"/>
    <cellStyle name="Comma 5 3 2 2" xfId="954"/>
    <cellStyle name="Comma 5 3 3" xfId="828"/>
    <cellStyle name="Comma 5 3 4" xfId="423"/>
    <cellStyle name="Comma 5 4" xfId="548"/>
    <cellStyle name="Comma 5 4 2" xfId="953"/>
    <cellStyle name="Comma 5 5" xfId="751"/>
    <cellStyle name="Comma 5 6" xfId="346"/>
    <cellStyle name="Comma 6" xfId="138"/>
    <cellStyle name="Comma 6 2" xfId="145"/>
    <cellStyle name="Comma 7" xfId="547"/>
    <cellStyle name="Comma 7 2" xfId="952"/>
    <cellStyle name="Comma 8" xfId="668"/>
    <cellStyle name="Currency 2" xfId="41"/>
    <cellStyle name="Currency 3" xfId="141"/>
    <cellStyle name="Currency 4" xfId="13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Hyperlink 2" xfId="154"/>
    <cellStyle name="Hyperlink 3" xfId="155"/>
    <cellStyle name="Hyperlink 4" xfId="173"/>
    <cellStyle name="Hyperlink 4 2" xfId="200"/>
    <cellStyle name="Hyperlink 5" xfId="670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10" xfId="164"/>
    <cellStyle name="Normal 10 2" xfId="271"/>
    <cellStyle name="Normal 10 2 2" xfId="551"/>
    <cellStyle name="Normal 10 2 2 2" xfId="956"/>
    <cellStyle name="Normal 10 2 3" xfId="829"/>
    <cellStyle name="Normal 10 2 4" xfId="424"/>
    <cellStyle name="Normal 10 3" xfId="550"/>
    <cellStyle name="Normal 10 3 2" xfId="955"/>
    <cellStyle name="Normal 10 4" xfId="679"/>
    <cellStyle name="Normal 10 5" xfId="752"/>
    <cellStyle name="Normal 10 6" xfId="347"/>
    <cellStyle name="Normal 11" xfId="158"/>
    <cellStyle name="Normal 12" xfId="206"/>
    <cellStyle name="Normal 12 2" xfId="552"/>
    <cellStyle name="Normal 12 2 2" xfId="957"/>
    <cellStyle name="Normal 12 3" xfId="669"/>
    <cellStyle name="Normal 12 4" xfId="764"/>
    <cellStyle name="Normal 12 5" xfId="359"/>
    <cellStyle name="Normal 13" xfId="436"/>
    <cellStyle name="Normal 13 2" xfId="553"/>
    <cellStyle name="Normal 13 2 2" xfId="687"/>
    <cellStyle name="Normal 13 2 3" xfId="958"/>
    <cellStyle name="Normal 13 3" xfId="686"/>
    <cellStyle name="Normal 13 4" xfId="841"/>
    <cellStyle name="Normal 14" xfId="450"/>
    <cellStyle name="Normal 14 2" xfId="855"/>
    <cellStyle name="Normal 15" xfId="606"/>
    <cellStyle name="Normal 16" xfId="1011"/>
    <cellStyle name="Normal 2" xfId="51"/>
    <cellStyle name="Normal 2 10" xfId="700"/>
    <cellStyle name="Normal 2 11" xfId="295"/>
    <cellStyle name="Normal 2 2" xfId="52"/>
    <cellStyle name="Normal 2 2 2" xfId="101"/>
    <cellStyle name="Normal 2 2 2 2" xfId="172"/>
    <cellStyle name="Normal 2 2 2 2 2" xfId="185"/>
    <cellStyle name="Normal 2 2 2 2 2 2" xfId="278"/>
    <cellStyle name="Normal 2 2 2 2 2 2 2" xfId="557"/>
    <cellStyle name="Normal 2 2 2 2 2 2 2 2" xfId="962"/>
    <cellStyle name="Normal 2 2 2 2 2 2 3" xfId="836"/>
    <cellStyle name="Normal 2 2 2 2 2 2 4" xfId="431"/>
    <cellStyle name="Normal 2 2 2 2 2 3" xfId="556"/>
    <cellStyle name="Normal 2 2 2 2 2 3 2" xfId="961"/>
    <cellStyle name="Normal 2 2 2 2 2 4" xfId="683"/>
    <cellStyle name="Normal 2 2 2 2 2 5" xfId="759"/>
    <cellStyle name="Normal 2 2 2 2 2 6" xfId="354"/>
    <cellStyle name="Normal 2 2 2 2 3" xfId="197"/>
    <cellStyle name="Normal 2 2 2 2 4" xfId="274"/>
    <cellStyle name="Normal 2 2 2 2 4 2" xfId="558"/>
    <cellStyle name="Normal 2 2 2 2 4 2 2" xfId="963"/>
    <cellStyle name="Normal 2 2 2 2 4 3" xfId="832"/>
    <cellStyle name="Normal 2 2 2 2 4 4" xfId="427"/>
    <cellStyle name="Normal 2 2 2 2 5" xfId="555"/>
    <cellStyle name="Normal 2 2 2 2 5 2" xfId="960"/>
    <cellStyle name="Normal 2 2 2 2 6" xfId="675"/>
    <cellStyle name="Normal 2 2 2 2 7" xfId="755"/>
    <cellStyle name="Normal 2 2 2 2 8" xfId="350"/>
    <cellStyle name="Normal 2 2 3" xfId="98"/>
    <cellStyle name="Normal 2 2 3 2" xfId="194"/>
    <cellStyle name="Normal 2 2 3 3" xfId="182"/>
    <cellStyle name="Normal 2 2 3 3 2" xfId="275"/>
    <cellStyle name="Normal 2 2 3 3 2 2" xfId="560"/>
    <cellStyle name="Normal 2 2 3 3 2 2 2" xfId="965"/>
    <cellStyle name="Normal 2 2 3 3 2 3" xfId="833"/>
    <cellStyle name="Normal 2 2 3 3 2 4" xfId="428"/>
    <cellStyle name="Normal 2 2 3 3 3" xfId="559"/>
    <cellStyle name="Normal 2 2 3 3 3 2" xfId="964"/>
    <cellStyle name="Normal 2 2 3 3 4" xfId="680"/>
    <cellStyle name="Normal 2 2 3 3 5" xfId="756"/>
    <cellStyle name="Normal 2 2 3 3 6" xfId="351"/>
    <cellStyle name="Normal 2 2 4" xfId="147"/>
    <cellStyle name="Normal 2 2 4 2" xfId="269"/>
    <cellStyle name="Normal 2 2 4 2 2" xfId="562"/>
    <cellStyle name="Normal 2 2 4 2 2 2" xfId="967"/>
    <cellStyle name="Normal 2 2 4 2 3" xfId="827"/>
    <cellStyle name="Normal 2 2 4 2 4" xfId="422"/>
    <cellStyle name="Normal 2 2 4 3" xfId="561"/>
    <cellStyle name="Normal 2 2 4 3 2" xfId="966"/>
    <cellStyle name="Normal 2 2 4 4" xfId="673"/>
    <cellStyle name="Normal 2 2 4 5" xfId="750"/>
    <cellStyle name="Normal 2 2 4 6" xfId="345"/>
    <cellStyle name="Normal 2 2 5" xfId="92"/>
    <cellStyle name="Normal 2 3" xfId="62"/>
    <cellStyle name="Normal 2 3 2" xfId="91"/>
    <cellStyle name="Normal 2 4" xfId="96"/>
    <cellStyle name="Normal 2 4 2" xfId="166"/>
    <cellStyle name="Normal 2 4 2 2" xfId="193"/>
    <cellStyle name="Normal 2 4 3" xfId="146"/>
    <cellStyle name="Normal 2 5" xfId="94"/>
    <cellStyle name="Normal 2 5 2" xfId="130"/>
    <cellStyle name="Normal 2 5 2 2" xfId="265"/>
    <cellStyle name="Normal 2 5 2 2 2" xfId="565"/>
    <cellStyle name="Normal 2 5 2 2 2 2" xfId="970"/>
    <cellStyle name="Normal 2 5 2 2 3" xfId="823"/>
    <cellStyle name="Normal 2 5 2 2 4" xfId="418"/>
    <cellStyle name="Normal 2 5 2 3" xfId="564"/>
    <cellStyle name="Normal 2 5 2 3 2" xfId="969"/>
    <cellStyle name="Normal 2 5 2 4" xfId="665"/>
    <cellStyle name="Normal 2 5 2 5" xfId="746"/>
    <cellStyle name="Normal 2 5 2 6" xfId="341"/>
    <cellStyle name="Normal 2 5 3" xfId="234"/>
    <cellStyle name="Normal 2 5 3 2" xfId="566"/>
    <cellStyle name="Normal 2 5 3 2 2" xfId="971"/>
    <cellStyle name="Normal 2 5 3 3" xfId="792"/>
    <cellStyle name="Normal 2 5 3 4" xfId="387"/>
    <cellStyle name="Normal 2 5 4" xfId="563"/>
    <cellStyle name="Normal 2 5 4 2" xfId="968"/>
    <cellStyle name="Normal 2 5 5" xfId="635"/>
    <cellStyle name="Normal 2 5 6" xfId="715"/>
    <cellStyle name="Normal 2 5 7" xfId="310"/>
    <cellStyle name="Normal 2 6" xfId="115"/>
    <cellStyle name="Normal 2 6 2" xfId="250"/>
    <cellStyle name="Normal 2 6 2 2" xfId="568"/>
    <cellStyle name="Normal 2 6 2 2 2" xfId="973"/>
    <cellStyle name="Normal 2 6 2 3" xfId="808"/>
    <cellStyle name="Normal 2 6 2 4" xfId="403"/>
    <cellStyle name="Normal 2 6 3" xfId="567"/>
    <cellStyle name="Normal 2 6 3 2" xfId="972"/>
    <cellStyle name="Normal 2 6 4" xfId="650"/>
    <cellStyle name="Normal 2 6 5" xfId="731"/>
    <cellStyle name="Normal 2 6 6" xfId="326"/>
    <cellStyle name="Normal 2 7" xfId="219"/>
    <cellStyle name="Normal 2 7 2" xfId="569"/>
    <cellStyle name="Normal 2 7 2 2" xfId="974"/>
    <cellStyle name="Normal 2 7 3" xfId="777"/>
    <cellStyle name="Normal 2 7 4" xfId="372"/>
    <cellStyle name="Normal 2 8" xfId="75"/>
    <cellStyle name="Normal 2 8 2" xfId="959"/>
    <cellStyle name="Normal 2 8 3" xfId="554"/>
    <cellStyle name="Normal 2 9" xfId="620"/>
    <cellStyle name="Normal 3" xfId="53"/>
    <cellStyle name="Normal 3 2" xfId="99"/>
    <cellStyle name="Normal 3 2 2" xfId="132"/>
    <cellStyle name="Normal 3 2 2 2" xfId="195"/>
    <cellStyle name="Normal 3 2 2 2 2" xfId="282"/>
    <cellStyle name="Normal 3 2 2 2 2 2" xfId="573"/>
    <cellStyle name="Normal 3 2 2 2 2 2 2" xfId="978"/>
    <cellStyle name="Normal 3 2 2 2 2 3" xfId="840"/>
    <cellStyle name="Normal 3 2 2 2 2 4" xfId="435"/>
    <cellStyle name="Normal 3 2 2 2 3" xfId="572"/>
    <cellStyle name="Normal 3 2 2 2 3 2" xfId="977"/>
    <cellStyle name="Normal 3 2 2 2 4" xfId="674"/>
    <cellStyle name="Normal 3 2 2 2 5" xfId="763"/>
    <cellStyle name="Normal 3 2 2 2 6" xfId="358"/>
    <cellStyle name="Normal 3 2 2 3" xfId="174"/>
    <cellStyle name="Normal 3 2 2 4" xfId="267"/>
    <cellStyle name="Normal 3 2 2 4 2" xfId="574"/>
    <cellStyle name="Normal 3 2 2 4 2 2" xfId="979"/>
    <cellStyle name="Normal 3 2 2 4 3" xfId="825"/>
    <cellStyle name="Normal 3 2 2 4 4" xfId="420"/>
    <cellStyle name="Normal 3 2 2 5" xfId="571"/>
    <cellStyle name="Normal 3 2 2 5 2" xfId="976"/>
    <cellStyle name="Normal 3 2 2 6" xfId="667"/>
    <cellStyle name="Normal 3 2 2 7" xfId="748"/>
    <cellStyle name="Normal 3 2 2 8" xfId="343"/>
    <cellStyle name="Normal 3 2 3" xfId="170"/>
    <cellStyle name="Normal 3 2 4" xfId="236"/>
    <cellStyle name="Normal 3 2 4 2" xfId="575"/>
    <cellStyle name="Normal 3 2 4 2 2" xfId="980"/>
    <cellStyle name="Normal 3 2 4 3" xfId="794"/>
    <cellStyle name="Normal 3 2 4 4" xfId="389"/>
    <cellStyle name="Normal 3 2 5" xfId="570"/>
    <cellStyle name="Normal 3 2 5 2" xfId="975"/>
    <cellStyle name="Normal 3 2 6" xfId="637"/>
    <cellStyle name="Normal 3 2 7" xfId="717"/>
    <cellStyle name="Normal 3 2 8" xfId="312"/>
    <cellStyle name="Normal 3 3" xfId="156"/>
    <cellStyle name="Normal 3 4" xfId="144"/>
    <cellStyle name="Normal 4" xfId="54"/>
    <cellStyle name="Normal 4 2" xfId="100"/>
    <cellStyle name="Normal 4 2 2" xfId="196"/>
    <cellStyle name="Normal 4 2 2 2" xfId="676"/>
    <cellStyle name="Normal 4 2 3" xfId="163"/>
    <cellStyle name="Normal 4 3" xfId="171"/>
    <cellStyle name="Normal 4 3 2" xfId="186"/>
    <cellStyle name="Normal 4 3 2 2" xfId="279"/>
    <cellStyle name="Normal 4 3 2 2 2" xfId="578"/>
    <cellStyle name="Normal 4 3 2 2 2 2" xfId="983"/>
    <cellStyle name="Normal 4 3 2 2 3" xfId="837"/>
    <cellStyle name="Normal 4 3 2 2 4" xfId="432"/>
    <cellStyle name="Normal 4 3 2 3" xfId="577"/>
    <cellStyle name="Normal 4 3 2 3 2" xfId="982"/>
    <cellStyle name="Normal 4 3 2 4" xfId="684"/>
    <cellStyle name="Normal 4 3 2 5" xfId="760"/>
    <cellStyle name="Normal 4 3 2 6" xfId="355"/>
    <cellStyle name="Normal 4 3 3" xfId="273"/>
    <cellStyle name="Normal 4 3 3 2" xfId="579"/>
    <cellStyle name="Normal 4 3 3 2 2" xfId="984"/>
    <cellStyle name="Normal 4 3 3 3" xfId="831"/>
    <cellStyle name="Normal 4 3 3 4" xfId="426"/>
    <cellStyle name="Normal 4 3 4" xfId="576"/>
    <cellStyle name="Normal 4 3 4 2" xfId="981"/>
    <cellStyle name="Normal 4 3 5" xfId="677"/>
    <cellStyle name="Normal 4 3 6" xfId="754"/>
    <cellStyle name="Normal 4 3 7" xfId="349"/>
    <cellStyle name="Normal 4 4" xfId="135"/>
    <cellStyle name="Normal 4 5" xfId="157"/>
    <cellStyle name="Normal 4 6" xfId="178"/>
    <cellStyle name="Normal 5" xfId="93"/>
    <cellStyle name="Normal 5 2" xfId="192"/>
    <cellStyle name="Normal 5 2 2" xfId="671"/>
    <cellStyle name="Normal 5 3" xfId="161"/>
    <cellStyle name="Normal 6" xfId="77"/>
    <cellStyle name="Normal 6 2" xfId="117"/>
    <cellStyle name="Normal 6 2 2" xfId="201"/>
    <cellStyle name="Normal 6 2 3" xfId="190"/>
    <cellStyle name="Normal 6 2 3 2" xfId="281"/>
    <cellStyle name="Normal 6 2 3 2 2" xfId="583"/>
    <cellStyle name="Normal 6 2 3 2 2 2" xfId="988"/>
    <cellStyle name="Normal 6 2 3 2 3" xfId="839"/>
    <cellStyle name="Normal 6 2 3 2 4" xfId="434"/>
    <cellStyle name="Normal 6 2 3 3" xfId="582"/>
    <cellStyle name="Normal 6 2 3 3 2" xfId="987"/>
    <cellStyle name="Normal 6 2 3 4" xfId="762"/>
    <cellStyle name="Normal 6 2 3 5" xfId="357"/>
    <cellStyle name="Normal 6 2 4" xfId="136"/>
    <cellStyle name="Normal 6 2 5" xfId="252"/>
    <cellStyle name="Normal 6 2 5 2" xfId="584"/>
    <cellStyle name="Normal 6 2 5 2 2" xfId="989"/>
    <cellStyle name="Normal 6 2 5 3" xfId="810"/>
    <cellStyle name="Normal 6 2 5 4" xfId="405"/>
    <cellStyle name="Normal 6 2 6" xfId="581"/>
    <cellStyle name="Normal 6 2 6 2" xfId="986"/>
    <cellStyle name="Normal 6 2 7" xfId="652"/>
    <cellStyle name="Normal 6 2 8" xfId="733"/>
    <cellStyle name="Normal 6 2 9" xfId="328"/>
    <cellStyle name="Normal 6 3" xfId="183"/>
    <cellStyle name="Normal 6 3 2" xfId="276"/>
    <cellStyle name="Normal 6 3 2 2" xfId="586"/>
    <cellStyle name="Normal 6 3 2 2 2" xfId="991"/>
    <cellStyle name="Normal 6 3 2 3" xfId="834"/>
    <cellStyle name="Normal 6 3 2 4" xfId="429"/>
    <cellStyle name="Normal 6 3 3" xfId="585"/>
    <cellStyle name="Normal 6 3 3 2" xfId="990"/>
    <cellStyle name="Normal 6 3 4" xfId="681"/>
    <cellStyle name="Normal 6 3 5" xfId="757"/>
    <cellStyle name="Normal 6 3 6" xfId="352"/>
    <cellStyle name="Normal 6 4" xfId="221"/>
    <cellStyle name="Normal 6 4 2" xfId="587"/>
    <cellStyle name="Normal 6 4 2 2" xfId="992"/>
    <cellStyle name="Normal 6 4 3" xfId="779"/>
    <cellStyle name="Normal 6 4 4" xfId="374"/>
    <cellStyle name="Normal 6 5" xfId="580"/>
    <cellStyle name="Normal 6 5 2" xfId="985"/>
    <cellStyle name="Normal 6 6" xfId="622"/>
    <cellStyle name="Normal 6 7" xfId="702"/>
    <cellStyle name="Normal 6 8" xfId="297"/>
    <cellStyle name="Normal 7" xfId="102"/>
    <cellStyle name="Normal 7 10" xfId="313"/>
    <cellStyle name="Normal 7 2" xfId="139"/>
    <cellStyle name="Normal 7 2 2" xfId="150"/>
    <cellStyle name="Normal 7 3" xfId="160"/>
    <cellStyle name="Normal 7 4" xfId="188"/>
    <cellStyle name="Normal 7 5" xfId="204"/>
    <cellStyle name="Normal 7 6" xfId="133"/>
    <cellStyle name="Normal 7 7" xfId="237"/>
    <cellStyle name="Normal 7 7 2" xfId="588"/>
    <cellStyle name="Normal 7 7 2 2" xfId="993"/>
    <cellStyle name="Normal 7 7 3" xfId="795"/>
    <cellStyle name="Normal 7 7 4" xfId="390"/>
    <cellStyle name="Normal 7 8" xfId="589"/>
    <cellStyle name="Normal 7 8 2" xfId="994"/>
    <cellStyle name="Normal 7 9" xfId="718"/>
    <cellStyle name="Normal 8" xfId="143"/>
    <cellStyle name="Normal 8 2" xfId="167"/>
    <cellStyle name="Normal 9" xfId="137"/>
    <cellStyle name="Normal 9 2" xfId="268"/>
    <cellStyle name="Normal 9 2 2" xfId="591"/>
    <cellStyle name="Normal 9 2 2 2" xfId="996"/>
    <cellStyle name="Normal 9 2 3" xfId="826"/>
    <cellStyle name="Normal 9 2 4" xfId="421"/>
    <cellStyle name="Normal 9 3" xfId="590"/>
    <cellStyle name="Normal 9 3 2" xfId="995"/>
    <cellStyle name="Normal 9 4" xfId="672"/>
    <cellStyle name="Normal 9 5" xfId="749"/>
    <cellStyle name="Normal 9 6" xfId="344"/>
    <cellStyle name="Note 2" xfId="55"/>
    <cellStyle name="Note 2 10" xfId="296"/>
    <cellStyle name="Note 2 2" xfId="56"/>
    <cellStyle name="Note 2 2 2" xfId="131"/>
    <cellStyle name="Note 2 2 2 2" xfId="266"/>
    <cellStyle name="Note 2 2 2 2 2" xfId="595"/>
    <cellStyle name="Note 2 2 2 2 2 2" xfId="1000"/>
    <cellStyle name="Note 2 2 2 2 3" xfId="824"/>
    <cellStyle name="Note 2 2 2 2 4" xfId="419"/>
    <cellStyle name="Note 2 2 2 3" xfId="594"/>
    <cellStyle name="Note 2 2 2 3 2" xfId="999"/>
    <cellStyle name="Note 2 2 2 4" xfId="666"/>
    <cellStyle name="Note 2 2 2 5" xfId="747"/>
    <cellStyle name="Note 2 2 2 6" xfId="342"/>
    <cellStyle name="Note 2 2 3" xfId="235"/>
    <cellStyle name="Note 2 2 3 2" xfId="596"/>
    <cellStyle name="Note 2 2 3 2 2" xfId="1001"/>
    <cellStyle name="Note 2 2 3 3" xfId="793"/>
    <cellStyle name="Note 2 2 3 4" xfId="388"/>
    <cellStyle name="Note 2 2 4" xfId="95"/>
    <cellStyle name="Note 2 2 4 2" xfId="998"/>
    <cellStyle name="Note 2 2 4 3" xfId="593"/>
    <cellStyle name="Note 2 2 5" xfId="636"/>
    <cellStyle name="Note 2 2 6" xfId="716"/>
    <cellStyle name="Note 2 2 7" xfId="311"/>
    <cellStyle name="Note 2 3" xfId="116"/>
    <cellStyle name="Note 2 3 2" xfId="184"/>
    <cellStyle name="Note 2 3 2 2" xfId="277"/>
    <cellStyle name="Note 2 3 2 2 2" xfId="599"/>
    <cellStyle name="Note 2 3 2 2 2 2" xfId="1004"/>
    <cellStyle name="Note 2 3 2 2 3" xfId="835"/>
    <cellStyle name="Note 2 3 2 2 4" xfId="430"/>
    <cellStyle name="Note 2 3 2 3" xfId="598"/>
    <cellStyle name="Note 2 3 2 3 2" xfId="1003"/>
    <cellStyle name="Note 2 3 2 4" xfId="682"/>
    <cellStyle name="Note 2 3 2 5" xfId="758"/>
    <cellStyle name="Note 2 3 2 6" xfId="353"/>
    <cellStyle name="Note 2 3 3" xfId="251"/>
    <cellStyle name="Note 2 3 3 2" xfId="600"/>
    <cellStyle name="Note 2 3 3 2 2" xfId="1005"/>
    <cellStyle name="Note 2 3 3 3" xfId="809"/>
    <cellStyle name="Note 2 3 3 4" xfId="404"/>
    <cellStyle name="Note 2 3 4" xfId="597"/>
    <cellStyle name="Note 2 3 4 2" xfId="1002"/>
    <cellStyle name="Note 2 3 5" xfId="651"/>
    <cellStyle name="Note 2 3 6" xfId="732"/>
    <cellStyle name="Note 2 3 7" xfId="327"/>
    <cellStyle name="Note 2 4" xfId="202"/>
    <cellStyle name="Note 2 5" xfId="176"/>
    <cellStyle name="Note 2 6" xfId="220"/>
    <cellStyle name="Note 2 6 2" xfId="601"/>
    <cellStyle name="Note 2 6 2 2" xfId="1006"/>
    <cellStyle name="Note 2 6 3" xfId="778"/>
    <cellStyle name="Note 2 6 4" xfId="373"/>
    <cellStyle name="Note 2 7" xfId="76"/>
    <cellStyle name="Note 2 7 2" xfId="997"/>
    <cellStyle name="Note 2 7 3" xfId="592"/>
    <cellStyle name="Note 2 8" xfId="621"/>
    <cellStyle name="Note 2 9" xfId="701"/>
    <cellStyle name="Note 3" xfId="159"/>
    <cellStyle name="Note 3 2" xfId="169"/>
    <cellStyle name="Note 3 2 2" xfId="187"/>
    <cellStyle name="Note 3 2 2 2" xfId="280"/>
    <cellStyle name="Note 3 2 2 2 2" xfId="604"/>
    <cellStyle name="Note 3 2 2 2 2 2" xfId="1009"/>
    <cellStyle name="Note 3 2 2 2 3" xfId="838"/>
    <cellStyle name="Note 3 2 2 2 4" xfId="433"/>
    <cellStyle name="Note 3 2 2 3" xfId="603"/>
    <cellStyle name="Note 3 2 2 3 2" xfId="1008"/>
    <cellStyle name="Note 3 2 2 4" xfId="685"/>
    <cellStyle name="Note 3 2 2 5" xfId="761"/>
    <cellStyle name="Note 3 2 2 6" xfId="356"/>
    <cellStyle name="Note 3 2 3" xfId="272"/>
    <cellStyle name="Note 3 2 3 2" xfId="605"/>
    <cellStyle name="Note 3 2 3 2 2" xfId="1010"/>
    <cellStyle name="Note 3 2 3 3" xfId="830"/>
    <cellStyle name="Note 3 2 3 4" xfId="425"/>
    <cellStyle name="Note 3 2 4" xfId="602"/>
    <cellStyle name="Note 3 2 4 2" xfId="1007"/>
    <cellStyle name="Note 3 2 5" xfId="678"/>
    <cellStyle name="Note 3 2 6" xfId="753"/>
    <cellStyle name="Note 3 2 7" xfId="348"/>
    <cellStyle name="Note 3 3" xfId="203"/>
    <cellStyle name="Note 4" xfId="175"/>
    <cellStyle name="Note 5" xfId="148"/>
    <cellStyle name="Note 6" xfId="168"/>
    <cellStyle name="Note 7" xfId="437"/>
    <cellStyle name="Note 7 2" xfId="842"/>
    <cellStyle name="Note 8" xfId="607"/>
    <cellStyle name="Output" xfId="57" builtinId="21" customBuiltin="1"/>
    <cellStyle name="Percent 2" xfId="58"/>
    <cellStyle name="Percent 3" xfId="142"/>
    <cellStyle name="Percent 4" xfId="149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7.5703125" style="3" customWidth="1"/>
    <col min="2" max="2" width="25.85546875" style="1" customWidth="1"/>
    <col min="3" max="3" width="12.5703125" style="1" customWidth="1"/>
    <col min="4" max="4" width="11.7109375" style="11" customWidth="1"/>
    <col min="5" max="5" width="13.140625" style="11" bestFit="1" customWidth="1"/>
    <col min="6" max="10" width="9.5703125" style="11" hidden="1" customWidth="1"/>
    <col min="11" max="11" width="11.42578125" style="11" customWidth="1"/>
    <col min="12" max="13" width="10.7109375" style="11" customWidth="1"/>
    <col min="14" max="16384" width="9.140625" style="1"/>
  </cols>
  <sheetData>
    <row r="1" spans="1:14">
      <c r="B1" s="9" t="s">
        <v>685</v>
      </c>
      <c r="D1" s="16" t="s">
        <v>683</v>
      </c>
      <c r="E1" s="16"/>
      <c r="F1" s="16"/>
      <c r="G1" s="16"/>
      <c r="H1" s="16"/>
      <c r="I1" s="16"/>
      <c r="J1" s="16"/>
      <c r="K1" s="16"/>
      <c r="L1" s="16"/>
      <c r="M1" s="16"/>
    </row>
    <row r="2" spans="1:14">
      <c r="D2" s="16" t="s">
        <v>686</v>
      </c>
      <c r="E2" s="16"/>
      <c r="F2" s="16"/>
      <c r="G2" s="16"/>
      <c r="H2" s="16"/>
      <c r="I2" s="16"/>
      <c r="J2" s="16"/>
      <c r="K2" s="16"/>
      <c r="L2" s="16"/>
      <c r="M2" s="16"/>
    </row>
    <row r="3" spans="1:14"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D4" s="3" t="s">
        <v>648</v>
      </c>
      <c r="E4" s="3" t="s">
        <v>666</v>
      </c>
      <c r="F4" s="3"/>
      <c r="G4" s="3"/>
      <c r="H4" s="3"/>
      <c r="I4" s="3"/>
      <c r="J4" s="3"/>
      <c r="K4" s="3"/>
      <c r="L4" s="3"/>
      <c r="M4" s="3" t="s">
        <v>669</v>
      </c>
      <c r="N4" s="3"/>
    </row>
    <row r="5" spans="1:14">
      <c r="D5" s="3" t="s">
        <v>664</v>
      </c>
      <c r="E5" s="3" t="s">
        <v>667</v>
      </c>
      <c r="F5" s="12" t="s">
        <v>675</v>
      </c>
      <c r="G5" s="12" t="s">
        <v>677</v>
      </c>
      <c r="H5" s="3" t="s">
        <v>678</v>
      </c>
      <c r="I5" s="3" t="s">
        <v>679</v>
      </c>
      <c r="J5" s="3" t="s">
        <v>680</v>
      </c>
      <c r="K5" s="3" t="s">
        <v>684</v>
      </c>
      <c r="L5" s="3" t="s">
        <v>681</v>
      </c>
      <c r="M5" s="3" t="s">
        <v>670</v>
      </c>
      <c r="N5" s="3"/>
    </row>
    <row r="6" spans="1:14" ht="13.5" thickBot="1">
      <c r="A6" s="10" t="s">
        <v>672</v>
      </c>
      <c r="B6" s="8" t="s">
        <v>673</v>
      </c>
      <c r="C6" s="8" t="s">
        <v>674</v>
      </c>
      <c r="D6" s="10" t="s">
        <v>665</v>
      </c>
      <c r="E6" s="10" t="s">
        <v>668</v>
      </c>
      <c r="F6" s="10" t="s">
        <v>676</v>
      </c>
      <c r="G6" s="10" t="s">
        <v>676</v>
      </c>
      <c r="H6" s="10" t="s">
        <v>676</v>
      </c>
      <c r="I6" s="10" t="s">
        <v>676</v>
      </c>
      <c r="J6" s="10" t="s">
        <v>676</v>
      </c>
      <c r="K6" s="10" t="s">
        <v>668</v>
      </c>
      <c r="L6" s="10" t="s">
        <v>682</v>
      </c>
      <c r="M6" s="10" t="s">
        <v>671</v>
      </c>
      <c r="N6" s="3"/>
    </row>
    <row r="7" spans="1:14" s="3" customFormat="1">
      <c r="A7" s="7" t="s">
        <v>410</v>
      </c>
      <c r="B7" s="5" t="s">
        <v>409</v>
      </c>
      <c r="C7" s="5" t="s">
        <v>408</v>
      </c>
      <c r="D7" s="15">
        <v>50.3</v>
      </c>
      <c r="E7" s="19">
        <v>0</v>
      </c>
      <c r="F7" s="13">
        <v>3.5</v>
      </c>
      <c r="G7" s="13">
        <v>1</v>
      </c>
      <c r="H7" s="13">
        <v>2</v>
      </c>
      <c r="I7" s="13">
        <v>32</v>
      </c>
      <c r="J7" s="13">
        <v>0</v>
      </c>
      <c r="K7" s="20">
        <v>42.5</v>
      </c>
      <c r="L7" s="21">
        <v>538.5</v>
      </c>
      <c r="M7" s="11">
        <f>L7/K7</f>
        <v>12.670588235294117</v>
      </c>
    </row>
    <row r="8" spans="1:14">
      <c r="A8" s="7" t="s">
        <v>204</v>
      </c>
      <c r="B8" s="5" t="s">
        <v>203</v>
      </c>
      <c r="C8" s="5" t="s">
        <v>202</v>
      </c>
      <c r="D8" s="15">
        <v>62.5</v>
      </c>
      <c r="E8" s="19">
        <v>0</v>
      </c>
      <c r="F8" s="13">
        <v>0</v>
      </c>
      <c r="G8" s="13">
        <v>2</v>
      </c>
      <c r="H8" s="13">
        <v>2</v>
      </c>
      <c r="I8" s="13">
        <v>48.5</v>
      </c>
      <c r="J8" s="13">
        <v>1</v>
      </c>
      <c r="K8" s="20">
        <v>53.5</v>
      </c>
      <c r="L8" s="21">
        <v>643.1</v>
      </c>
      <c r="M8" s="11">
        <f t="shared" ref="M8:M71" si="0">L8/K8</f>
        <v>12.020560747663552</v>
      </c>
    </row>
    <row r="9" spans="1:14">
      <c r="A9" s="7" t="s">
        <v>72</v>
      </c>
      <c r="B9" s="5" t="s">
        <v>71</v>
      </c>
      <c r="C9" s="5" t="s">
        <v>70</v>
      </c>
      <c r="D9" s="15">
        <v>19.8</v>
      </c>
      <c r="E9" s="19">
        <v>1</v>
      </c>
      <c r="F9" s="13">
        <v>2.2000000000000002</v>
      </c>
      <c r="G9" s="13">
        <v>0</v>
      </c>
      <c r="H9" s="13">
        <v>0.8</v>
      </c>
      <c r="I9" s="13">
        <v>14.3</v>
      </c>
      <c r="J9" s="13">
        <v>0</v>
      </c>
      <c r="K9" s="20">
        <v>16.399999999999999</v>
      </c>
      <c r="L9" s="21">
        <v>137</v>
      </c>
      <c r="M9" s="11">
        <f t="shared" si="0"/>
        <v>8.3536585365853657</v>
      </c>
    </row>
    <row r="10" spans="1:14">
      <c r="A10" s="7" t="s">
        <v>464</v>
      </c>
      <c r="B10" s="5" t="s">
        <v>463</v>
      </c>
      <c r="C10" s="5" t="s">
        <v>462</v>
      </c>
      <c r="D10" s="15">
        <v>33.9</v>
      </c>
      <c r="E10" s="19">
        <v>1</v>
      </c>
      <c r="F10" s="13">
        <v>0</v>
      </c>
      <c r="G10" s="13">
        <v>0</v>
      </c>
      <c r="H10" s="13">
        <v>2</v>
      </c>
      <c r="I10" s="13">
        <v>23.4</v>
      </c>
      <c r="J10" s="13">
        <v>0</v>
      </c>
      <c r="K10" s="20">
        <v>28.9</v>
      </c>
      <c r="L10" s="21">
        <v>323.5</v>
      </c>
      <c r="M10" s="11">
        <f t="shared" si="0"/>
        <v>11.193771626297579</v>
      </c>
    </row>
    <row r="11" spans="1:14">
      <c r="A11" s="7" t="s">
        <v>415</v>
      </c>
      <c r="B11" s="5" t="s">
        <v>414</v>
      </c>
      <c r="C11" s="5" t="s">
        <v>413</v>
      </c>
      <c r="D11" s="15">
        <v>18.7</v>
      </c>
      <c r="E11" s="19">
        <v>0</v>
      </c>
      <c r="F11" s="13">
        <v>0</v>
      </c>
      <c r="G11" s="13">
        <v>0</v>
      </c>
      <c r="H11" s="13">
        <v>1</v>
      </c>
      <c r="I11" s="13">
        <v>17</v>
      </c>
      <c r="J11" s="13">
        <v>0</v>
      </c>
      <c r="K11" s="20">
        <v>16.399999999999999</v>
      </c>
      <c r="L11" s="21">
        <v>118</v>
      </c>
      <c r="M11" s="11">
        <f t="shared" si="0"/>
        <v>7.1951219512195133</v>
      </c>
    </row>
    <row r="12" spans="1:14">
      <c r="A12" s="7" t="s">
        <v>265</v>
      </c>
      <c r="B12" s="5" t="s">
        <v>264</v>
      </c>
      <c r="C12" s="5" t="s">
        <v>263</v>
      </c>
      <c r="D12" s="15">
        <v>30.2</v>
      </c>
      <c r="E12" s="19">
        <v>0</v>
      </c>
      <c r="F12" s="13">
        <v>0</v>
      </c>
      <c r="G12" s="13">
        <v>1</v>
      </c>
      <c r="H12" s="13">
        <v>1</v>
      </c>
      <c r="I12" s="13">
        <v>20.5</v>
      </c>
      <c r="J12" s="13">
        <v>0</v>
      </c>
      <c r="K12" s="20">
        <v>25.2</v>
      </c>
      <c r="L12" s="21">
        <v>280</v>
      </c>
      <c r="M12" s="11">
        <f t="shared" si="0"/>
        <v>11.111111111111111</v>
      </c>
    </row>
    <row r="13" spans="1:14">
      <c r="A13" s="7" t="s">
        <v>622</v>
      </c>
      <c r="B13" s="5" t="s">
        <v>621</v>
      </c>
      <c r="C13" s="5" t="s">
        <v>620</v>
      </c>
      <c r="D13" s="15">
        <v>34.9</v>
      </c>
      <c r="E13" s="19">
        <v>0</v>
      </c>
      <c r="F13" s="13">
        <v>2.5</v>
      </c>
      <c r="G13" s="13">
        <v>0</v>
      </c>
      <c r="H13" s="13">
        <v>2</v>
      </c>
      <c r="I13" s="13">
        <v>27.5</v>
      </c>
      <c r="J13" s="13">
        <v>0</v>
      </c>
      <c r="K13" s="20">
        <v>29.7</v>
      </c>
      <c r="L13" s="21">
        <v>344</v>
      </c>
      <c r="M13" s="11">
        <f t="shared" si="0"/>
        <v>11.582491582491583</v>
      </c>
    </row>
    <row r="14" spans="1:14">
      <c r="A14" s="7" t="s">
        <v>480</v>
      </c>
      <c r="B14" s="5" t="s">
        <v>479</v>
      </c>
      <c r="C14" s="5" t="s">
        <v>478</v>
      </c>
      <c r="D14" s="15">
        <v>39.6</v>
      </c>
      <c r="E14" s="19">
        <v>0</v>
      </c>
      <c r="F14" s="13">
        <v>2.4</v>
      </c>
      <c r="G14" s="13">
        <v>0</v>
      </c>
      <c r="H14" s="13">
        <v>2</v>
      </c>
      <c r="I14" s="13">
        <v>28.9</v>
      </c>
      <c r="J14" s="13">
        <v>1</v>
      </c>
      <c r="K14" s="20">
        <v>34.4</v>
      </c>
      <c r="L14" s="21">
        <v>470.3</v>
      </c>
      <c r="M14" s="11">
        <f t="shared" si="0"/>
        <v>13.671511627906977</v>
      </c>
    </row>
    <row r="15" spans="1:14">
      <c r="A15" s="7" t="s">
        <v>445</v>
      </c>
      <c r="B15" s="5" t="s">
        <v>444</v>
      </c>
      <c r="C15" s="5" t="s">
        <v>443</v>
      </c>
      <c r="D15" s="15">
        <v>23.8</v>
      </c>
      <c r="E15" s="19">
        <v>0</v>
      </c>
      <c r="F15" s="13">
        <v>0</v>
      </c>
      <c r="G15" s="13">
        <v>1</v>
      </c>
      <c r="H15" s="13">
        <v>1</v>
      </c>
      <c r="I15" s="13">
        <v>22.1</v>
      </c>
      <c r="J15" s="13">
        <v>0</v>
      </c>
      <c r="K15" s="20">
        <v>21.8</v>
      </c>
      <c r="L15" s="21">
        <v>218.5</v>
      </c>
      <c r="M15" s="11">
        <f t="shared" si="0"/>
        <v>10.022935779816514</v>
      </c>
    </row>
    <row r="16" spans="1:14">
      <c r="A16" s="7" t="s">
        <v>133</v>
      </c>
      <c r="B16" s="5" t="s">
        <v>655</v>
      </c>
      <c r="C16" s="5" t="s">
        <v>132</v>
      </c>
      <c r="D16" s="15">
        <v>36.9</v>
      </c>
      <c r="E16" s="19">
        <v>0</v>
      </c>
      <c r="F16" s="13">
        <v>3</v>
      </c>
      <c r="G16" s="13">
        <v>1</v>
      </c>
      <c r="H16" s="13">
        <v>2</v>
      </c>
      <c r="I16" s="13">
        <v>28.8</v>
      </c>
      <c r="J16" s="13">
        <v>0</v>
      </c>
      <c r="K16" s="20">
        <v>31.9</v>
      </c>
      <c r="L16" s="21">
        <v>318</v>
      </c>
      <c r="M16" s="11">
        <f t="shared" si="0"/>
        <v>9.9686520376175558</v>
      </c>
    </row>
    <row r="17" spans="1:13">
      <c r="A17" s="7" t="s">
        <v>163</v>
      </c>
      <c r="B17" s="5" t="s">
        <v>162</v>
      </c>
      <c r="C17" s="5" t="s">
        <v>161</v>
      </c>
      <c r="D17" s="15">
        <v>69.8</v>
      </c>
      <c r="E17" s="19">
        <v>0</v>
      </c>
      <c r="F17" s="13">
        <v>4</v>
      </c>
      <c r="G17" s="13">
        <v>1.8</v>
      </c>
      <c r="H17" s="13">
        <v>3</v>
      </c>
      <c r="I17" s="13">
        <v>50.5</v>
      </c>
      <c r="J17" s="13">
        <v>2</v>
      </c>
      <c r="K17" s="20">
        <v>62.2</v>
      </c>
      <c r="L17" s="21">
        <v>495.2</v>
      </c>
      <c r="M17" s="11">
        <f t="shared" si="0"/>
        <v>7.9614147909967841</v>
      </c>
    </row>
    <row r="18" spans="1:13">
      <c r="A18" s="7" t="s">
        <v>405</v>
      </c>
      <c r="B18" s="5" t="s">
        <v>404</v>
      </c>
      <c r="C18" s="5" t="s">
        <v>403</v>
      </c>
      <c r="D18" s="15">
        <v>97.7</v>
      </c>
      <c r="E18" s="19">
        <v>0</v>
      </c>
      <c r="F18" s="13">
        <v>0</v>
      </c>
      <c r="G18" s="13">
        <v>1.5</v>
      </c>
      <c r="H18" s="13">
        <v>5</v>
      </c>
      <c r="I18" s="13">
        <v>77.5</v>
      </c>
      <c r="J18" s="13">
        <v>0</v>
      </c>
      <c r="K18" s="20">
        <v>84.4</v>
      </c>
      <c r="L18" s="21">
        <v>1085.9000000000001</v>
      </c>
      <c r="M18" s="11">
        <f t="shared" si="0"/>
        <v>12.866113744075829</v>
      </c>
    </row>
    <row r="19" spans="1:13">
      <c r="A19" s="7" t="s">
        <v>135</v>
      </c>
      <c r="B19" s="5" t="s">
        <v>134</v>
      </c>
      <c r="C19" s="5" t="s">
        <v>132</v>
      </c>
      <c r="D19" s="15">
        <v>68</v>
      </c>
      <c r="E19" s="19">
        <v>8</v>
      </c>
      <c r="F19" s="13">
        <v>0</v>
      </c>
      <c r="G19" s="13">
        <v>1.5</v>
      </c>
      <c r="H19" s="13">
        <v>3</v>
      </c>
      <c r="I19" s="13">
        <v>48</v>
      </c>
      <c r="J19" s="13">
        <v>3</v>
      </c>
      <c r="K19" s="20">
        <v>51</v>
      </c>
      <c r="L19" s="21">
        <v>650</v>
      </c>
      <c r="M19" s="11">
        <f t="shared" si="0"/>
        <v>12.745098039215685</v>
      </c>
    </row>
    <row r="20" spans="1:13">
      <c r="A20" s="7" t="s">
        <v>407</v>
      </c>
      <c r="B20" s="5" t="s">
        <v>406</v>
      </c>
      <c r="C20" s="5" t="s">
        <v>403</v>
      </c>
      <c r="D20" s="15">
        <v>67</v>
      </c>
      <c r="E20" s="19">
        <v>11</v>
      </c>
      <c r="F20" s="13">
        <v>5.4</v>
      </c>
      <c r="G20" s="13">
        <v>1.5</v>
      </c>
      <c r="H20" s="13">
        <v>2</v>
      </c>
      <c r="I20" s="13">
        <v>39.200000000000003</v>
      </c>
      <c r="J20" s="13">
        <v>3</v>
      </c>
      <c r="K20" s="20">
        <v>44.2</v>
      </c>
      <c r="L20" s="21">
        <v>546.1</v>
      </c>
      <c r="M20" s="11">
        <f t="shared" si="0"/>
        <v>12.355203619909503</v>
      </c>
    </row>
    <row r="21" spans="1:13">
      <c r="A21" s="7" t="s">
        <v>212</v>
      </c>
      <c r="B21" s="5" t="s">
        <v>656</v>
      </c>
      <c r="C21" s="5" t="s">
        <v>211</v>
      </c>
      <c r="D21" s="15">
        <v>32</v>
      </c>
      <c r="E21" s="19">
        <v>0</v>
      </c>
      <c r="F21" s="13">
        <v>0</v>
      </c>
      <c r="G21" s="13">
        <v>1</v>
      </c>
      <c r="H21" s="13">
        <v>1</v>
      </c>
      <c r="I21" s="13">
        <v>20.6</v>
      </c>
      <c r="J21" s="13">
        <v>0</v>
      </c>
      <c r="K21" s="20">
        <v>25</v>
      </c>
      <c r="L21" s="21">
        <v>243.5</v>
      </c>
      <c r="M21" s="11">
        <f t="shared" si="0"/>
        <v>9.74</v>
      </c>
    </row>
    <row r="22" spans="1:13">
      <c r="A22" s="7" t="s">
        <v>640</v>
      </c>
      <c r="B22" s="5" t="s">
        <v>639</v>
      </c>
      <c r="C22" s="5" t="s">
        <v>638</v>
      </c>
      <c r="D22" s="15">
        <v>313.39999999999998</v>
      </c>
      <c r="E22" s="19">
        <v>38</v>
      </c>
      <c r="F22" s="13">
        <v>16</v>
      </c>
      <c r="G22" s="13">
        <v>5</v>
      </c>
      <c r="H22" s="13">
        <v>14</v>
      </c>
      <c r="I22" s="13">
        <v>171</v>
      </c>
      <c r="J22" s="13">
        <v>7</v>
      </c>
      <c r="K22" s="20">
        <v>216</v>
      </c>
      <c r="L22" s="21">
        <v>3985.8</v>
      </c>
      <c r="M22" s="11">
        <f t="shared" si="0"/>
        <v>18.452777777777779</v>
      </c>
    </row>
    <row r="23" spans="1:13">
      <c r="A23" s="7" t="s">
        <v>642</v>
      </c>
      <c r="B23" s="5" t="s">
        <v>641</v>
      </c>
      <c r="C23" s="5" t="s">
        <v>638</v>
      </c>
      <c r="D23" s="15">
        <v>136.5</v>
      </c>
      <c r="E23" s="19">
        <v>8.5</v>
      </c>
      <c r="F23" s="13">
        <v>0</v>
      </c>
      <c r="G23" s="13">
        <v>0</v>
      </c>
      <c r="H23" s="13">
        <v>7</v>
      </c>
      <c r="I23" s="13">
        <v>115.6</v>
      </c>
      <c r="J23" s="13">
        <v>0</v>
      </c>
      <c r="K23" s="20">
        <v>108</v>
      </c>
      <c r="L23" s="21">
        <v>1899.5</v>
      </c>
      <c r="M23" s="11">
        <f t="shared" si="0"/>
        <v>17.587962962962962</v>
      </c>
    </row>
    <row r="24" spans="1:13">
      <c r="A24" s="7" t="s">
        <v>644</v>
      </c>
      <c r="B24" s="5" t="s">
        <v>643</v>
      </c>
      <c r="C24" s="5" t="s">
        <v>638</v>
      </c>
      <c r="D24" s="15">
        <v>214</v>
      </c>
      <c r="E24" s="19">
        <v>23</v>
      </c>
      <c r="F24" s="13">
        <v>7</v>
      </c>
      <c r="G24" s="13">
        <v>7</v>
      </c>
      <c r="H24" s="13">
        <v>11</v>
      </c>
      <c r="I24" s="13">
        <v>125.5</v>
      </c>
      <c r="J24" s="13">
        <v>4</v>
      </c>
      <c r="K24" s="20">
        <v>161</v>
      </c>
      <c r="L24" s="21">
        <v>2532.6999999999998</v>
      </c>
      <c r="M24" s="11">
        <f t="shared" si="0"/>
        <v>15.731055900621117</v>
      </c>
    </row>
    <row r="25" spans="1:13">
      <c r="A25" s="7" t="s">
        <v>38</v>
      </c>
      <c r="B25" s="5" t="s">
        <v>37</v>
      </c>
      <c r="C25" s="5" t="s">
        <v>36</v>
      </c>
      <c r="D25" s="15">
        <v>44</v>
      </c>
      <c r="E25" s="19">
        <v>0</v>
      </c>
      <c r="F25" s="13">
        <v>5</v>
      </c>
      <c r="G25" s="13">
        <v>0</v>
      </c>
      <c r="H25" s="13">
        <v>2</v>
      </c>
      <c r="I25" s="13">
        <v>32</v>
      </c>
      <c r="J25" s="13">
        <v>1</v>
      </c>
      <c r="K25" s="20">
        <v>36</v>
      </c>
      <c r="L25" s="21">
        <v>509</v>
      </c>
      <c r="M25" s="11">
        <f t="shared" si="0"/>
        <v>14.138888888888889</v>
      </c>
    </row>
    <row r="26" spans="1:13">
      <c r="A26" s="7" t="s">
        <v>40</v>
      </c>
      <c r="B26" s="5" t="s">
        <v>39</v>
      </c>
      <c r="C26" s="5" t="s">
        <v>36</v>
      </c>
      <c r="D26" s="15">
        <v>49.4</v>
      </c>
      <c r="E26" s="19">
        <v>0</v>
      </c>
      <c r="F26" s="13">
        <v>5</v>
      </c>
      <c r="G26" s="13">
        <v>1</v>
      </c>
      <c r="H26" s="13">
        <v>2</v>
      </c>
      <c r="I26" s="13">
        <v>32</v>
      </c>
      <c r="J26" s="13">
        <v>1</v>
      </c>
      <c r="K26" s="20">
        <v>41.2</v>
      </c>
      <c r="L26" s="21">
        <v>495.9</v>
      </c>
      <c r="M26" s="11">
        <f t="shared" si="0"/>
        <v>12.03640776699029</v>
      </c>
    </row>
    <row r="27" spans="1:13">
      <c r="A27" s="7" t="s">
        <v>309</v>
      </c>
      <c r="B27" s="5" t="s">
        <v>308</v>
      </c>
      <c r="C27" s="5" t="s">
        <v>307</v>
      </c>
      <c r="D27" s="15">
        <v>161.80000000000001</v>
      </c>
      <c r="E27" s="19">
        <v>18.8</v>
      </c>
      <c r="F27" s="13">
        <v>0</v>
      </c>
      <c r="G27" s="13">
        <v>0</v>
      </c>
      <c r="H27" s="13">
        <v>12</v>
      </c>
      <c r="I27" s="13">
        <v>102</v>
      </c>
      <c r="J27" s="13">
        <v>3</v>
      </c>
      <c r="K27" s="20">
        <v>111</v>
      </c>
      <c r="L27" s="21">
        <v>1702</v>
      </c>
      <c r="M27" s="11">
        <f t="shared" si="0"/>
        <v>15.333333333333334</v>
      </c>
    </row>
    <row r="28" spans="1:13">
      <c r="A28" s="7" t="s">
        <v>609</v>
      </c>
      <c r="B28" s="5" t="s">
        <v>608</v>
      </c>
      <c r="C28" s="5" t="s">
        <v>607</v>
      </c>
      <c r="D28" s="15">
        <v>37.5</v>
      </c>
      <c r="E28" s="19">
        <v>1</v>
      </c>
      <c r="F28" s="13">
        <v>3.9</v>
      </c>
      <c r="G28" s="13">
        <v>1</v>
      </c>
      <c r="H28" s="13">
        <v>1</v>
      </c>
      <c r="I28" s="13">
        <v>26</v>
      </c>
      <c r="J28" s="13">
        <v>0</v>
      </c>
      <c r="K28" s="20">
        <v>31</v>
      </c>
      <c r="L28" s="21">
        <v>368.2</v>
      </c>
      <c r="M28" s="11">
        <f t="shared" si="0"/>
        <v>11.877419354838709</v>
      </c>
    </row>
    <row r="29" spans="1:13">
      <c r="A29" s="7" t="s">
        <v>582</v>
      </c>
      <c r="B29" s="5" t="s">
        <v>581</v>
      </c>
      <c r="C29" s="5" t="s">
        <v>580</v>
      </c>
      <c r="D29" s="15">
        <v>21.9</v>
      </c>
      <c r="E29" s="19">
        <v>0</v>
      </c>
      <c r="F29" s="13">
        <v>0</v>
      </c>
      <c r="G29" s="13">
        <v>0.4</v>
      </c>
      <c r="H29" s="13">
        <v>1</v>
      </c>
      <c r="I29" s="13">
        <v>17.7</v>
      </c>
      <c r="J29" s="13">
        <v>0</v>
      </c>
      <c r="K29" s="20">
        <v>18.899999999999999</v>
      </c>
      <c r="L29" s="21">
        <v>193.1</v>
      </c>
      <c r="M29" s="11">
        <f t="shared" si="0"/>
        <v>10.216931216931217</v>
      </c>
    </row>
    <row r="30" spans="1:13">
      <c r="A30" s="7" t="s">
        <v>584</v>
      </c>
      <c r="B30" s="5" t="s">
        <v>583</v>
      </c>
      <c r="C30" s="5" t="s">
        <v>580</v>
      </c>
      <c r="D30" s="15">
        <v>107.8</v>
      </c>
      <c r="E30" s="19">
        <v>7</v>
      </c>
      <c r="F30" s="13">
        <v>4</v>
      </c>
      <c r="G30" s="13">
        <v>3</v>
      </c>
      <c r="H30" s="13">
        <v>5</v>
      </c>
      <c r="I30" s="13">
        <v>67.8</v>
      </c>
      <c r="J30" s="13">
        <v>0.8</v>
      </c>
      <c r="K30" s="20">
        <v>79.3</v>
      </c>
      <c r="L30" s="21">
        <v>1065.3</v>
      </c>
      <c r="M30" s="11">
        <f t="shared" si="0"/>
        <v>13.433795712484237</v>
      </c>
    </row>
    <row r="31" spans="1:13">
      <c r="A31" s="7" t="s">
        <v>419</v>
      </c>
      <c r="B31" s="5" t="s">
        <v>661</v>
      </c>
      <c r="C31" s="5" t="s">
        <v>418</v>
      </c>
      <c r="D31" s="15">
        <v>62.5</v>
      </c>
      <c r="E31" s="19">
        <v>0</v>
      </c>
      <c r="F31" s="13">
        <v>0</v>
      </c>
      <c r="G31" s="13">
        <v>0</v>
      </c>
      <c r="H31" s="13">
        <v>3</v>
      </c>
      <c r="I31" s="13">
        <v>51.5</v>
      </c>
      <c r="J31" s="13">
        <v>1</v>
      </c>
      <c r="K31" s="20">
        <v>53</v>
      </c>
      <c r="L31" s="21">
        <v>691.1</v>
      </c>
      <c r="M31" s="11">
        <f t="shared" si="0"/>
        <v>13.039622641509434</v>
      </c>
    </row>
    <row r="32" spans="1:13">
      <c r="A32" s="7" t="s">
        <v>421</v>
      </c>
      <c r="B32" s="5" t="s">
        <v>420</v>
      </c>
      <c r="C32" s="5" t="s">
        <v>418</v>
      </c>
      <c r="D32" s="15">
        <v>24.2</v>
      </c>
      <c r="E32" s="19">
        <v>0</v>
      </c>
      <c r="F32" s="13">
        <v>2</v>
      </c>
      <c r="G32" s="13">
        <v>1</v>
      </c>
      <c r="H32" s="13">
        <v>1</v>
      </c>
      <c r="I32" s="13">
        <v>17.8</v>
      </c>
      <c r="J32" s="13">
        <v>0</v>
      </c>
      <c r="K32" s="20">
        <v>22.2</v>
      </c>
      <c r="L32" s="21">
        <v>169.5</v>
      </c>
      <c r="M32" s="11">
        <f t="shared" si="0"/>
        <v>7.6351351351351351</v>
      </c>
    </row>
    <row r="33" spans="1:13">
      <c r="A33" s="7" t="s">
        <v>201</v>
      </c>
      <c r="B33" s="5" t="s">
        <v>200</v>
      </c>
      <c r="C33" s="5" t="s">
        <v>199</v>
      </c>
      <c r="D33" s="15">
        <v>123</v>
      </c>
      <c r="E33" s="19">
        <v>0</v>
      </c>
      <c r="F33" s="13">
        <v>6.9</v>
      </c>
      <c r="G33" s="13">
        <v>3</v>
      </c>
      <c r="H33" s="13">
        <v>8</v>
      </c>
      <c r="I33" s="13">
        <v>85.1</v>
      </c>
      <c r="J33" s="13">
        <v>4</v>
      </c>
      <c r="K33" s="20">
        <v>107</v>
      </c>
      <c r="L33" s="21">
        <v>1720.6</v>
      </c>
      <c r="M33" s="11">
        <f t="shared" si="0"/>
        <v>16.080373831775699</v>
      </c>
    </row>
    <row r="34" spans="1:13">
      <c r="A34" s="7" t="s">
        <v>280</v>
      </c>
      <c r="B34" s="5" t="s">
        <v>279</v>
      </c>
      <c r="C34" s="5" t="s">
        <v>278</v>
      </c>
      <c r="D34" s="15">
        <v>69</v>
      </c>
      <c r="E34" s="19">
        <v>0</v>
      </c>
      <c r="F34" s="13">
        <v>0</v>
      </c>
      <c r="G34" s="13">
        <v>0.5</v>
      </c>
      <c r="H34" s="13">
        <v>3.5</v>
      </c>
      <c r="I34" s="13">
        <v>53</v>
      </c>
      <c r="J34" s="13">
        <v>0</v>
      </c>
      <c r="K34" s="20">
        <v>55</v>
      </c>
      <c r="L34" s="21">
        <v>644.20000000000005</v>
      </c>
      <c r="M34" s="11">
        <f t="shared" si="0"/>
        <v>11.712727272727273</v>
      </c>
    </row>
    <row r="35" spans="1:13">
      <c r="A35" s="7" t="s">
        <v>282</v>
      </c>
      <c r="B35" s="5" t="s">
        <v>281</v>
      </c>
      <c r="C35" s="5" t="s">
        <v>278</v>
      </c>
      <c r="D35" s="15">
        <v>34.5</v>
      </c>
      <c r="E35" s="19">
        <v>3</v>
      </c>
      <c r="F35" s="13">
        <v>0</v>
      </c>
      <c r="G35" s="13">
        <v>1</v>
      </c>
      <c r="H35" s="13">
        <v>1</v>
      </c>
      <c r="I35" s="13">
        <v>23.5</v>
      </c>
      <c r="J35" s="13">
        <v>1</v>
      </c>
      <c r="K35" s="20">
        <v>26.5</v>
      </c>
      <c r="L35" s="21">
        <v>197</v>
      </c>
      <c r="M35" s="11">
        <f t="shared" si="0"/>
        <v>7.4339622641509431</v>
      </c>
    </row>
    <row r="36" spans="1:13">
      <c r="A36" s="7" t="s">
        <v>400</v>
      </c>
      <c r="B36" s="5" t="s">
        <v>399</v>
      </c>
      <c r="C36" s="5" t="s">
        <v>398</v>
      </c>
      <c r="D36" s="15">
        <v>21.1</v>
      </c>
      <c r="E36" s="19">
        <v>0</v>
      </c>
      <c r="F36" s="13">
        <v>2</v>
      </c>
      <c r="G36" s="13">
        <v>0</v>
      </c>
      <c r="H36" s="13">
        <v>1</v>
      </c>
      <c r="I36" s="13">
        <v>15</v>
      </c>
      <c r="J36" s="13">
        <v>0</v>
      </c>
      <c r="K36" s="20">
        <v>17.899999999999999</v>
      </c>
      <c r="L36" s="21">
        <v>184.8</v>
      </c>
      <c r="M36" s="11">
        <f t="shared" si="0"/>
        <v>10.324022346368716</v>
      </c>
    </row>
    <row r="37" spans="1:13">
      <c r="A37" s="7" t="s">
        <v>402</v>
      </c>
      <c r="B37" s="5" t="s">
        <v>401</v>
      </c>
      <c r="C37" s="5" t="s">
        <v>398</v>
      </c>
      <c r="D37" s="15">
        <v>52.7</v>
      </c>
      <c r="E37" s="19">
        <v>0</v>
      </c>
      <c r="F37" s="13">
        <v>0</v>
      </c>
      <c r="G37" s="13">
        <v>1</v>
      </c>
      <c r="H37" s="13">
        <v>2</v>
      </c>
      <c r="I37" s="13">
        <v>35.4</v>
      </c>
      <c r="J37" s="13">
        <v>0.3</v>
      </c>
      <c r="K37" s="20">
        <v>38.699999999999996</v>
      </c>
      <c r="L37" s="21">
        <v>991.5</v>
      </c>
      <c r="M37" s="11">
        <f t="shared" si="0"/>
        <v>25.620155038759691</v>
      </c>
    </row>
    <row r="38" spans="1:13">
      <c r="A38" s="7" t="s">
        <v>77</v>
      </c>
      <c r="B38" s="5" t="s">
        <v>76</v>
      </c>
      <c r="C38" s="5" t="s">
        <v>75</v>
      </c>
      <c r="D38" s="15">
        <v>25.7</v>
      </c>
      <c r="E38" s="19">
        <v>0</v>
      </c>
      <c r="F38" s="13">
        <v>0</v>
      </c>
      <c r="G38" s="13">
        <v>0</v>
      </c>
      <c r="H38" s="13">
        <v>1</v>
      </c>
      <c r="I38" s="13">
        <v>17.2</v>
      </c>
      <c r="J38" s="13">
        <v>1</v>
      </c>
      <c r="K38" s="20">
        <v>20</v>
      </c>
      <c r="L38" s="21">
        <v>248.5</v>
      </c>
      <c r="M38" s="11">
        <f t="shared" si="0"/>
        <v>12.425000000000001</v>
      </c>
    </row>
    <row r="39" spans="1:13">
      <c r="A39" s="7" t="s">
        <v>79</v>
      </c>
      <c r="B39" s="5" t="s">
        <v>78</v>
      </c>
      <c r="C39" s="5" t="s">
        <v>75</v>
      </c>
      <c r="D39" s="15">
        <v>20.100000000000001</v>
      </c>
      <c r="E39" s="19">
        <v>0.6</v>
      </c>
      <c r="F39" s="13">
        <v>1</v>
      </c>
      <c r="G39" s="13">
        <v>0</v>
      </c>
      <c r="H39" s="13">
        <v>0.5</v>
      </c>
      <c r="I39" s="13">
        <v>16.3</v>
      </c>
      <c r="J39" s="13">
        <v>1</v>
      </c>
      <c r="K39" s="20">
        <v>16.8</v>
      </c>
      <c r="L39" s="21">
        <v>196.5</v>
      </c>
      <c r="M39" s="11">
        <f t="shared" si="0"/>
        <v>11.696428571428571</v>
      </c>
    </row>
    <row r="40" spans="1:13">
      <c r="A40" s="7" t="s">
        <v>624</v>
      </c>
      <c r="B40" s="5" t="s">
        <v>623</v>
      </c>
      <c r="C40" s="5" t="s">
        <v>620</v>
      </c>
      <c r="D40" s="15">
        <v>42</v>
      </c>
      <c r="E40" s="19">
        <v>0</v>
      </c>
      <c r="F40" s="13">
        <v>5.5</v>
      </c>
      <c r="G40" s="13">
        <v>0</v>
      </c>
      <c r="H40" s="13">
        <v>2</v>
      </c>
      <c r="I40" s="13">
        <v>19.2</v>
      </c>
      <c r="J40" s="13">
        <v>0</v>
      </c>
      <c r="K40" s="20">
        <v>35.4</v>
      </c>
      <c r="L40" s="21">
        <v>340</v>
      </c>
      <c r="M40" s="11">
        <f t="shared" si="0"/>
        <v>9.6045197740112993</v>
      </c>
    </row>
    <row r="41" spans="1:13">
      <c r="A41" s="7" t="s">
        <v>626</v>
      </c>
      <c r="B41" s="5" t="s">
        <v>625</v>
      </c>
      <c r="C41" s="5" t="s">
        <v>620</v>
      </c>
      <c r="D41" s="15">
        <v>32</v>
      </c>
      <c r="E41" s="19">
        <v>0</v>
      </c>
      <c r="F41" s="13">
        <v>0</v>
      </c>
      <c r="G41" s="13">
        <v>0.8</v>
      </c>
      <c r="H41" s="13">
        <v>2</v>
      </c>
      <c r="I41" s="13">
        <v>24.9</v>
      </c>
      <c r="J41" s="13">
        <v>0</v>
      </c>
      <c r="K41" s="20">
        <v>29</v>
      </c>
      <c r="L41" s="21">
        <v>320</v>
      </c>
      <c r="M41" s="11">
        <f t="shared" si="0"/>
        <v>11.03448275862069</v>
      </c>
    </row>
    <row r="42" spans="1:13">
      <c r="A42" s="7" t="s">
        <v>372</v>
      </c>
      <c r="B42" s="5" t="s">
        <v>371</v>
      </c>
      <c r="C42" s="5" t="s">
        <v>370</v>
      </c>
      <c r="D42" s="15">
        <v>20.7</v>
      </c>
      <c r="E42" s="19">
        <v>0</v>
      </c>
      <c r="F42" s="13">
        <v>0</v>
      </c>
      <c r="G42" s="13">
        <v>0.5</v>
      </c>
      <c r="H42" s="13">
        <v>0.5</v>
      </c>
      <c r="I42" s="13">
        <v>15.8</v>
      </c>
      <c r="J42" s="13">
        <v>1.2</v>
      </c>
      <c r="K42" s="20">
        <v>17.8</v>
      </c>
      <c r="L42" s="21">
        <v>154</v>
      </c>
      <c r="M42" s="11">
        <f t="shared" si="0"/>
        <v>8.6516853932584272</v>
      </c>
    </row>
    <row r="43" spans="1:13">
      <c r="A43" s="7" t="s">
        <v>373</v>
      </c>
      <c r="B43" s="5" t="s">
        <v>370</v>
      </c>
      <c r="C43" s="5" t="s">
        <v>370</v>
      </c>
      <c r="D43" s="15">
        <v>41</v>
      </c>
      <c r="E43" s="19">
        <v>0</v>
      </c>
      <c r="F43" s="13">
        <v>0</v>
      </c>
      <c r="G43" s="13">
        <v>0.5</v>
      </c>
      <c r="H43" s="13">
        <v>2.5</v>
      </c>
      <c r="I43" s="13">
        <v>31.5</v>
      </c>
      <c r="J43" s="13">
        <v>0</v>
      </c>
      <c r="K43" s="20">
        <v>33.5</v>
      </c>
      <c r="L43" s="21">
        <v>398</v>
      </c>
      <c r="M43" s="11">
        <f t="shared" si="0"/>
        <v>11.880597014925373</v>
      </c>
    </row>
    <row r="44" spans="1:13">
      <c r="A44" s="7" t="s">
        <v>243</v>
      </c>
      <c r="B44" s="5" t="s">
        <v>658</v>
      </c>
      <c r="C44" s="5" t="s">
        <v>242</v>
      </c>
      <c r="D44" s="15">
        <v>30</v>
      </c>
      <c r="E44" s="19">
        <v>0</v>
      </c>
      <c r="F44" s="13">
        <v>0</v>
      </c>
      <c r="G44" s="13">
        <v>0</v>
      </c>
      <c r="H44" s="13">
        <v>1</v>
      </c>
      <c r="I44" s="13">
        <v>23</v>
      </c>
      <c r="J44" s="13">
        <v>1</v>
      </c>
      <c r="K44" s="20">
        <v>26</v>
      </c>
      <c r="L44" s="21">
        <v>287.5</v>
      </c>
      <c r="M44" s="11">
        <f t="shared" si="0"/>
        <v>11.057692307692308</v>
      </c>
    </row>
    <row r="45" spans="1:13">
      <c r="A45" s="7" t="s">
        <v>268</v>
      </c>
      <c r="B45" s="5" t="s">
        <v>267</v>
      </c>
      <c r="C45" s="5" t="s">
        <v>266</v>
      </c>
      <c r="D45" s="15">
        <v>1815</v>
      </c>
      <c r="E45" s="19">
        <v>235</v>
      </c>
      <c r="F45" s="13">
        <v>50.9</v>
      </c>
      <c r="G45" s="13">
        <v>20.3</v>
      </c>
      <c r="H45" s="13">
        <v>61.5</v>
      </c>
      <c r="I45" s="13">
        <v>1083.5999999999999</v>
      </c>
      <c r="J45" s="13">
        <v>21.5</v>
      </c>
      <c r="K45" s="20">
        <v>1256.7</v>
      </c>
      <c r="L45" s="21">
        <v>21387.3</v>
      </c>
      <c r="M45" s="11">
        <f t="shared" si="0"/>
        <v>17.018620195750774</v>
      </c>
    </row>
    <row r="46" spans="1:13">
      <c r="A46" s="7" t="s">
        <v>270</v>
      </c>
      <c r="B46" s="5" t="s">
        <v>269</v>
      </c>
      <c r="C46" s="5" t="s">
        <v>266</v>
      </c>
      <c r="D46" s="15">
        <v>208.9</v>
      </c>
      <c r="E46" s="19">
        <v>22.7</v>
      </c>
      <c r="F46" s="13">
        <v>12</v>
      </c>
      <c r="G46" s="13">
        <v>3.5</v>
      </c>
      <c r="H46" s="13">
        <v>7.5</v>
      </c>
      <c r="I46" s="13">
        <v>103.9</v>
      </c>
      <c r="J46" s="13">
        <v>2</v>
      </c>
      <c r="K46" s="20">
        <v>142.80000000000001</v>
      </c>
      <c r="L46" s="21">
        <v>3137.3</v>
      </c>
      <c r="M46" s="11">
        <f t="shared" si="0"/>
        <v>21.969887955182074</v>
      </c>
    </row>
    <row r="47" spans="1:13">
      <c r="A47" s="7" t="s">
        <v>272</v>
      </c>
      <c r="B47" s="5" t="s">
        <v>271</v>
      </c>
      <c r="C47" s="5" t="s">
        <v>266</v>
      </c>
      <c r="D47" s="15">
        <v>445.6</v>
      </c>
      <c r="E47" s="19">
        <v>47.6</v>
      </c>
      <c r="F47" s="13">
        <v>5.8</v>
      </c>
      <c r="G47" s="13">
        <v>0</v>
      </c>
      <c r="H47" s="13">
        <v>17</v>
      </c>
      <c r="I47" s="13">
        <v>255.5</v>
      </c>
      <c r="J47" s="13">
        <v>9.6</v>
      </c>
      <c r="K47" s="20">
        <v>317.90000000000003</v>
      </c>
      <c r="L47" s="21">
        <v>5366.1</v>
      </c>
      <c r="M47" s="11">
        <f t="shared" si="0"/>
        <v>16.879836426549229</v>
      </c>
    </row>
    <row r="48" spans="1:13">
      <c r="A48" s="7" t="s">
        <v>274</v>
      </c>
      <c r="B48" s="5" t="s">
        <v>273</v>
      </c>
      <c r="C48" s="5" t="s">
        <v>266</v>
      </c>
      <c r="D48" s="15">
        <v>566.29999999999995</v>
      </c>
      <c r="E48" s="19">
        <v>57.1</v>
      </c>
      <c r="F48" s="13">
        <v>30</v>
      </c>
      <c r="G48" s="13">
        <v>1</v>
      </c>
      <c r="H48" s="13">
        <v>15.1</v>
      </c>
      <c r="I48" s="13">
        <v>359.8</v>
      </c>
      <c r="J48" s="13">
        <v>10</v>
      </c>
      <c r="K48" s="20">
        <v>409</v>
      </c>
      <c r="L48" s="21">
        <v>6755.6</v>
      </c>
      <c r="M48" s="11">
        <f t="shared" si="0"/>
        <v>16.517359413202936</v>
      </c>
    </row>
    <row r="49" spans="1:13">
      <c r="A49" s="7" t="s">
        <v>276</v>
      </c>
      <c r="B49" s="5" t="s">
        <v>275</v>
      </c>
      <c r="C49" s="5" t="s">
        <v>266</v>
      </c>
      <c r="D49" s="15">
        <v>2409.1999999999998</v>
      </c>
      <c r="E49" s="19">
        <v>259.60000000000002</v>
      </c>
      <c r="F49" s="13">
        <v>5.5</v>
      </c>
      <c r="G49" s="13">
        <v>2</v>
      </c>
      <c r="H49" s="13">
        <v>93</v>
      </c>
      <c r="I49" s="13">
        <v>1518</v>
      </c>
      <c r="J49" s="13">
        <v>39.6</v>
      </c>
      <c r="K49" s="20">
        <v>1708.7</v>
      </c>
      <c r="L49" s="21">
        <v>27682.799999999999</v>
      </c>
      <c r="M49" s="11">
        <f t="shared" si="0"/>
        <v>16.201088546848482</v>
      </c>
    </row>
    <row r="50" spans="1:13">
      <c r="A50" s="7" t="s">
        <v>28</v>
      </c>
      <c r="B50" s="5" t="s">
        <v>27</v>
      </c>
      <c r="C50" s="5" t="s">
        <v>26</v>
      </c>
      <c r="D50" s="15">
        <v>169.6</v>
      </c>
      <c r="E50" s="19">
        <v>9.8000000000000007</v>
      </c>
      <c r="F50" s="13">
        <v>9</v>
      </c>
      <c r="G50" s="13">
        <v>3</v>
      </c>
      <c r="H50" s="13">
        <v>8</v>
      </c>
      <c r="I50" s="13">
        <v>114</v>
      </c>
      <c r="J50" s="13">
        <v>0</v>
      </c>
      <c r="K50" s="20">
        <v>131.19999999999999</v>
      </c>
      <c r="L50" s="21">
        <v>1821.1</v>
      </c>
      <c r="M50" s="11">
        <f t="shared" si="0"/>
        <v>13.880335365853659</v>
      </c>
    </row>
    <row r="51" spans="1:13">
      <c r="A51" s="7" t="s">
        <v>30</v>
      </c>
      <c r="B51" s="5" t="s">
        <v>29</v>
      </c>
      <c r="C51" s="5" t="s">
        <v>26</v>
      </c>
      <c r="D51" s="15">
        <v>40.799999999999997</v>
      </c>
      <c r="E51" s="19">
        <v>2</v>
      </c>
      <c r="F51" s="13">
        <v>0</v>
      </c>
      <c r="G51" s="13">
        <v>0.5</v>
      </c>
      <c r="H51" s="13">
        <v>2</v>
      </c>
      <c r="I51" s="13">
        <v>36</v>
      </c>
      <c r="J51" s="13">
        <v>0</v>
      </c>
      <c r="K51" s="20">
        <v>35</v>
      </c>
      <c r="L51" s="21">
        <v>435.5</v>
      </c>
      <c r="M51" s="11">
        <f t="shared" si="0"/>
        <v>12.442857142857143</v>
      </c>
    </row>
    <row r="52" spans="1:13">
      <c r="A52" s="7" t="s">
        <v>570</v>
      </c>
      <c r="B52" s="5" t="s">
        <v>569</v>
      </c>
      <c r="C52" s="5" t="s">
        <v>568</v>
      </c>
      <c r="D52" s="15">
        <v>37.799999999999997</v>
      </c>
      <c r="E52" s="19">
        <v>1</v>
      </c>
      <c r="F52" s="13">
        <v>2.8</v>
      </c>
      <c r="G52" s="13">
        <v>0</v>
      </c>
      <c r="H52" s="13">
        <v>1</v>
      </c>
      <c r="I52" s="13">
        <v>25.1</v>
      </c>
      <c r="J52" s="13">
        <v>2</v>
      </c>
      <c r="K52" s="20">
        <v>31.3</v>
      </c>
      <c r="L52" s="21">
        <v>391.4</v>
      </c>
      <c r="M52" s="11">
        <f t="shared" si="0"/>
        <v>12.504792332268369</v>
      </c>
    </row>
    <row r="53" spans="1:13">
      <c r="A53" s="7" t="s">
        <v>435</v>
      </c>
      <c r="B53" s="5" t="s">
        <v>434</v>
      </c>
      <c r="C53" s="5" t="s">
        <v>184</v>
      </c>
      <c r="D53" s="15">
        <v>58</v>
      </c>
      <c r="E53" s="19">
        <v>0</v>
      </c>
      <c r="F53" s="13">
        <v>4</v>
      </c>
      <c r="G53" s="13">
        <v>0</v>
      </c>
      <c r="H53" s="13">
        <v>3</v>
      </c>
      <c r="I53" s="13">
        <v>37</v>
      </c>
      <c r="J53" s="13">
        <v>1</v>
      </c>
      <c r="K53" s="20">
        <v>50</v>
      </c>
      <c r="L53" s="21">
        <v>607.29999999999995</v>
      </c>
      <c r="M53" s="11">
        <f t="shared" si="0"/>
        <v>12.145999999999999</v>
      </c>
    </row>
    <row r="54" spans="1:13">
      <c r="A54" s="7" t="s">
        <v>437</v>
      </c>
      <c r="B54" s="5" t="s">
        <v>436</v>
      </c>
      <c r="C54" s="5" t="s">
        <v>184</v>
      </c>
      <c r="D54" s="15">
        <v>55.5</v>
      </c>
      <c r="E54" s="19">
        <v>0</v>
      </c>
      <c r="F54" s="13">
        <v>3</v>
      </c>
      <c r="G54" s="13">
        <v>1.5</v>
      </c>
      <c r="H54" s="13">
        <v>2.5</v>
      </c>
      <c r="I54" s="13">
        <v>38.4</v>
      </c>
      <c r="J54" s="13">
        <v>1</v>
      </c>
      <c r="K54" s="20">
        <v>47</v>
      </c>
      <c r="L54" s="21">
        <v>592.9</v>
      </c>
      <c r="M54" s="11">
        <f t="shared" si="0"/>
        <v>12.614893617021275</v>
      </c>
    </row>
    <row r="55" spans="1:13">
      <c r="A55" s="7" t="s">
        <v>617</v>
      </c>
      <c r="B55" s="5" t="s">
        <v>616</v>
      </c>
      <c r="C55" s="5" t="s">
        <v>615</v>
      </c>
      <c r="D55" s="15">
        <v>24.1</v>
      </c>
      <c r="E55" s="19">
        <v>0</v>
      </c>
      <c r="F55" s="13">
        <v>0</v>
      </c>
      <c r="G55" s="13">
        <v>0</v>
      </c>
      <c r="H55" s="13">
        <v>1</v>
      </c>
      <c r="I55" s="13">
        <v>18.5</v>
      </c>
      <c r="J55" s="13">
        <v>1</v>
      </c>
      <c r="K55" s="20">
        <v>20.5</v>
      </c>
      <c r="L55" s="21">
        <v>185.5</v>
      </c>
      <c r="M55" s="11">
        <f t="shared" si="0"/>
        <v>9.0487804878048781</v>
      </c>
    </row>
    <row r="56" spans="1:13">
      <c r="A56" s="7" t="s">
        <v>619</v>
      </c>
      <c r="B56" s="5" t="s">
        <v>618</v>
      </c>
      <c r="C56" s="5" t="s">
        <v>615</v>
      </c>
      <c r="D56" s="15">
        <v>17.600000000000001</v>
      </c>
      <c r="E56" s="19">
        <v>0</v>
      </c>
      <c r="F56" s="13">
        <v>0</v>
      </c>
      <c r="G56" s="13">
        <v>0.2</v>
      </c>
      <c r="H56" s="13">
        <v>1</v>
      </c>
      <c r="I56" s="13">
        <v>12.9</v>
      </c>
      <c r="J56" s="13">
        <v>0</v>
      </c>
      <c r="K56" s="20">
        <v>15.5</v>
      </c>
      <c r="L56" s="21">
        <v>96</v>
      </c>
      <c r="M56" s="11">
        <f t="shared" si="0"/>
        <v>6.193548387096774</v>
      </c>
    </row>
    <row r="57" spans="1:13">
      <c r="A57" s="7" t="s">
        <v>90</v>
      </c>
      <c r="B57" s="5" t="s">
        <v>89</v>
      </c>
      <c r="C57" s="5" t="s">
        <v>88</v>
      </c>
      <c r="D57" s="15">
        <v>53.1</v>
      </c>
      <c r="E57" s="19">
        <v>7</v>
      </c>
      <c r="F57" s="13">
        <v>5</v>
      </c>
      <c r="G57" s="13">
        <v>1</v>
      </c>
      <c r="H57" s="13">
        <v>2</v>
      </c>
      <c r="I57" s="13">
        <v>31</v>
      </c>
      <c r="J57" s="13">
        <v>4</v>
      </c>
      <c r="K57" s="20">
        <v>39</v>
      </c>
      <c r="L57" s="21">
        <v>452.5</v>
      </c>
      <c r="M57" s="11">
        <f t="shared" si="0"/>
        <v>11.602564102564102</v>
      </c>
    </row>
    <row r="58" spans="1:13">
      <c r="A58" s="7" t="s">
        <v>92</v>
      </c>
      <c r="B58" s="5" t="s">
        <v>91</v>
      </c>
      <c r="C58" s="5" t="s">
        <v>88</v>
      </c>
      <c r="D58" s="15">
        <v>91.1</v>
      </c>
      <c r="E58" s="19">
        <v>12.6</v>
      </c>
      <c r="F58" s="13">
        <v>5</v>
      </c>
      <c r="G58" s="13">
        <v>1</v>
      </c>
      <c r="H58" s="13">
        <v>3</v>
      </c>
      <c r="I58" s="13">
        <v>45</v>
      </c>
      <c r="J58" s="13">
        <v>2</v>
      </c>
      <c r="K58" s="20">
        <v>56.6</v>
      </c>
      <c r="L58" s="21">
        <v>821.5</v>
      </c>
      <c r="M58" s="11">
        <f t="shared" si="0"/>
        <v>14.514134275618375</v>
      </c>
    </row>
    <row r="59" spans="1:13">
      <c r="A59" s="7" t="s">
        <v>94</v>
      </c>
      <c r="B59" s="5" t="s">
        <v>93</v>
      </c>
      <c r="C59" s="5" t="s">
        <v>88</v>
      </c>
      <c r="D59" s="15">
        <v>26</v>
      </c>
      <c r="E59" s="19">
        <v>2.7</v>
      </c>
      <c r="F59" s="13">
        <v>0</v>
      </c>
      <c r="G59" s="13">
        <v>1</v>
      </c>
      <c r="H59" s="13">
        <v>2</v>
      </c>
      <c r="I59" s="13">
        <v>18.600000000000001</v>
      </c>
      <c r="J59" s="13">
        <v>0</v>
      </c>
      <c r="K59" s="20">
        <v>20.3</v>
      </c>
      <c r="L59" s="21">
        <v>215.3</v>
      </c>
      <c r="M59" s="11">
        <f t="shared" si="0"/>
        <v>10.605911330049262</v>
      </c>
    </row>
    <row r="60" spans="1:13">
      <c r="A60" s="7" t="s">
        <v>111</v>
      </c>
      <c r="B60" s="5" t="s">
        <v>110</v>
      </c>
      <c r="C60" s="5" t="s">
        <v>109</v>
      </c>
      <c r="D60" s="15">
        <v>64.5</v>
      </c>
      <c r="E60" s="19">
        <v>0</v>
      </c>
      <c r="F60" s="13">
        <v>3</v>
      </c>
      <c r="G60" s="13">
        <v>1.5</v>
      </c>
      <c r="H60" s="13">
        <v>2</v>
      </c>
      <c r="I60" s="13">
        <v>39.6</v>
      </c>
      <c r="J60" s="13">
        <v>4</v>
      </c>
      <c r="K60" s="20">
        <v>52.9</v>
      </c>
      <c r="L60" s="21">
        <v>489</v>
      </c>
      <c r="M60" s="11">
        <f t="shared" si="0"/>
        <v>9.2438563327032135</v>
      </c>
    </row>
    <row r="61" spans="1:13">
      <c r="A61" s="7" t="s">
        <v>112</v>
      </c>
      <c r="B61" s="5" t="s">
        <v>61</v>
      </c>
      <c r="C61" s="5" t="s">
        <v>109</v>
      </c>
      <c r="D61" s="15">
        <v>59.3</v>
      </c>
      <c r="E61" s="19">
        <v>0</v>
      </c>
      <c r="F61" s="13">
        <v>3.5</v>
      </c>
      <c r="G61" s="13">
        <v>0</v>
      </c>
      <c r="H61" s="13">
        <v>3</v>
      </c>
      <c r="I61" s="13">
        <v>46.7</v>
      </c>
      <c r="J61" s="13">
        <v>2</v>
      </c>
      <c r="K61" s="20">
        <v>48.8</v>
      </c>
      <c r="L61" s="21">
        <v>567.4</v>
      </c>
      <c r="M61" s="11">
        <f t="shared" si="0"/>
        <v>11.627049180327869</v>
      </c>
    </row>
    <row r="62" spans="1:13">
      <c r="A62" s="7" t="s">
        <v>114</v>
      </c>
      <c r="B62" s="5" t="s">
        <v>113</v>
      </c>
      <c r="C62" s="5" t="s">
        <v>109</v>
      </c>
      <c r="D62" s="15">
        <v>81.5</v>
      </c>
      <c r="E62" s="19">
        <v>0</v>
      </c>
      <c r="F62" s="13">
        <v>5</v>
      </c>
      <c r="G62" s="13">
        <v>0</v>
      </c>
      <c r="H62" s="13">
        <v>4</v>
      </c>
      <c r="I62" s="13">
        <v>55.5</v>
      </c>
      <c r="J62" s="13">
        <v>0</v>
      </c>
      <c r="K62" s="20">
        <v>70</v>
      </c>
      <c r="L62" s="21">
        <v>980</v>
      </c>
      <c r="M62" s="11">
        <f t="shared" si="0"/>
        <v>14</v>
      </c>
    </row>
    <row r="63" spans="1:13">
      <c r="A63" s="7" t="s">
        <v>115</v>
      </c>
      <c r="B63" s="5" t="s">
        <v>654</v>
      </c>
      <c r="C63" s="5" t="s">
        <v>109</v>
      </c>
      <c r="D63" s="15">
        <v>71.599999999999994</v>
      </c>
      <c r="E63" s="19">
        <v>0</v>
      </c>
      <c r="F63" s="13">
        <v>1</v>
      </c>
      <c r="G63" s="13">
        <v>0</v>
      </c>
      <c r="H63" s="13">
        <v>4</v>
      </c>
      <c r="I63" s="13">
        <v>57.2</v>
      </c>
      <c r="J63" s="13">
        <v>0</v>
      </c>
      <c r="K63" s="20">
        <v>61.6</v>
      </c>
      <c r="L63" s="21">
        <v>875.5</v>
      </c>
      <c r="M63" s="11">
        <f t="shared" si="0"/>
        <v>14.212662337662337</v>
      </c>
    </row>
    <row r="64" spans="1:13">
      <c r="A64" s="7" t="s">
        <v>117</v>
      </c>
      <c r="B64" s="5" t="s">
        <v>116</v>
      </c>
      <c r="C64" s="5" t="s">
        <v>109</v>
      </c>
      <c r="D64" s="15">
        <v>221.2</v>
      </c>
      <c r="E64" s="19">
        <v>0</v>
      </c>
      <c r="F64" s="13">
        <v>8</v>
      </c>
      <c r="G64" s="13">
        <v>1</v>
      </c>
      <c r="H64" s="13">
        <v>12</v>
      </c>
      <c r="I64" s="13">
        <v>171.5</v>
      </c>
      <c r="J64" s="13">
        <v>9.1</v>
      </c>
      <c r="K64" s="20">
        <v>191.2</v>
      </c>
      <c r="L64" s="21">
        <v>2883</v>
      </c>
      <c r="M64" s="11">
        <f t="shared" si="0"/>
        <v>15.078451882845188</v>
      </c>
    </row>
    <row r="65" spans="1:13">
      <c r="A65" s="7" t="s">
        <v>337</v>
      </c>
      <c r="B65" s="5" t="s">
        <v>336</v>
      </c>
      <c r="C65" s="5" t="s">
        <v>335</v>
      </c>
      <c r="D65" s="15">
        <v>47</v>
      </c>
      <c r="E65" s="19">
        <v>0</v>
      </c>
      <c r="F65" s="13">
        <v>3.4</v>
      </c>
      <c r="G65" s="13">
        <v>0</v>
      </c>
      <c r="H65" s="13">
        <v>2</v>
      </c>
      <c r="I65" s="13">
        <v>31.4</v>
      </c>
      <c r="J65" s="13">
        <v>0</v>
      </c>
      <c r="K65" s="20">
        <v>37.799999999999997</v>
      </c>
      <c r="L65" s="21">
        <v>406.1</v>
      </c>
      <c r="M65" s="11">
        <f t="shared" si="0"/>
        <v>10.743386243386245</v>
      </c>
    </row>
    <row r="66" spans="1:13">
      <c r="A66" s="7" t="s">
        <v>339</v>
      </c>
      <c r="B66" s="5" t="s">
        <v>338</v>
      </c>
      <c r="C66" s="5" t="s">
        <v>335</v>
      </c>
      <c r="D66" s="15">
        <v>51</v>
      </c>
      <c r="E66" s="19">
        <v>0</v>
      </c>
      <c r="F66" s="13">
        <v>7.3</v>
      </c>
      <c r="G66" s="13">
        <v>1</v>
      </c>
      <c r="H66" s="13">
        <v>2</v>
      </c>
      <c r="I66" s="13">
        <v>31.5</v>
      </c>
      <c r="J66" s="13">
        <v>2</v>
      </c>
      <c r="K66" s="20">
        <v>43.8</v>
      </c>
      <c r="L66" s="21">
        <v>501</v>
      </c>
      <c r="M66" s="11">
        <f t="shared" si="0"/>
        <v>11.438356164383562</v>
      </c>
    </row>
    <row r="67" spans="1:13">
      <c r="A67" s="7" t="s">
        <v>341</v>
      </c>
      <c r="B67" s="5" t="s">
        <v>340</v>
      </c>
      <c r="C67" s="5" t="s">
        <v>335</v>
      </c>
      <c r="D67" s="15">
        <v>459.9</v>
      </c>
      <c r="E67" s="19">
        <v>66</v>
      </c>
      <c r="F67" s="13">
        <v>24.1</v>
      </c>
      <c r="G67" s="13">
        <v>13.5</v>
      </c>
      <c r="H67" s="13">
        <v>19</v>
      </c>
      <c r="I67" s="13">
        <v>229</v>
      </c>
      <c r="J67" s="13">
        <v>29.5</v>
      </c>
      <c r="K67" s="20">
        <v>305.5</v>
      </c>
      <c r="L67" s="21">
        <v>4281.3</v>
      </c>
      <c r="M67" s="11">
        <f t="shared" si="0"/>
        <v>14.014075286415713</v>
      </c>
    </row>
    <row r="68" spans="1:13">
      <c r="A68" s="7" t="s">
        <v>17</v>
      </c>
      <c r="B68" s="5" t="s">
        <v>16</v>
      </c>
      <c r="C68" s="5" t="s">
        <v>15</v>
      </c>
      <c r="D68" s="15">
        <v>43.3</v>
      </c>
      <c r="E68" s="19">
        <v>0</v>
      </c>
      <c r="F68" s="13">
        <v>3.2</v>
      </c>
      <c r="G68" s="13">
        <v>1</v>
      </c>
      <c r="H68" s="13">
        <v>2</v>
      </c>
      <c r="I68" s="13">
        <v>31.4</v>
      </c>
      <c r="J68" s="13">
        <v>1</v>
      </c>
      <c r="K68" s="20">
        <v>34.5</v>
      </c>
      <c r="L68" s="21">
        <v>443</v>
      </c>
      <c r="M68" s="11">
        <f t="shared" si="0"/>
        <v>12.840579710144928</v>
      </c>
    </row>
    <row r="69" spans="1:13">
      <c r="A69" s="7" t="s">
        <v>19</v>
      </c>
      <c r="B69" s="5" t="s">
        <v>18</v>
      </c>
      <c r="C69" s="5" t="s">
        <v>15</v>
      </c>
      <c r="D69" s="15">
        <v>33.200000000000003</v>
      </c>
      <c r="E69" s="19">
        <v>2</v>
      </c>
      <c r="F69" s="13">
        <v>2.6</v>
      </c>
      <c r="G69" s="13">
        <v>1</v>
      </c>
      <c r="H69" s="13">
        <v>1</v>
      </c>
      <c r="I69" s="13">
        <v>18</v>
      </c>
      <c r="J69" s="13">
        <v>0.5</v>
      </c>
      <c r="K69" s="20">
        <v>25.799999999999997</v>
      </c>
      <c r="L69" s="21">
        <v>225</v>
      </c>
      <c r="M69" s="11">
        <f t="shared" si="0"/>
        <v>8.7209302325581408</v>
      </c>
    </row>
    <row r="70" spans="1:13">
      <c r="A70" s="7" t="s">
        <v>2</v>
      </c>
      <c r="B70" s="5" t="s">
        <v>1</v>
      </c>
      <c r="C70" s="5" t="s">
        <v>0</v>
      </c>
      <c r="D70" s="15">
        <v>28.3</v>
      </c>
      <c r="E70" s="19">
        <v>0</v>
      </c>
      <c r="F70" s="13">
        <v>0</v>
      </c>
      <c r="G70" s="13">
        <v>1</v>
      </c>
      <c r="H70" s="13">
        <v>1</v>
      </c>
      <c r="I70" s="13">
        <v>26</v>
      </c>
      <c r="J70" s="13">
        <v>0</v>
      </c>
      <c r="K70" s="20">
        <v>25.7</v>
      </c>
      <c r="L70" s="21">
        <v>277</v>
      </c>
      <c r="M70" s="11">
        <f t="shared" si="0"/>
        <v>10.778210116731518</v>
      </c>
    </row>
    <row r="71" spans="1:13">
      <c r="A71" s="7" t="s">
        <v>4</v>
      </c>
      <c r="B71" s="5" t="s">
        <v>3</v>
      </c>
      <c r="C71" s="5" t="s">
        <v>0</v>
      </c>
      <c r="D71" s="15">
        <v>113</v>
      </c>
      <c r="E71" s="19">
        <v>0</v>
      </c>
      <c r="F71" s="13">
        <v>5</v>
      </c>
      <c r="G71" s="13">
        <v>1</v>
      </c>
      <c r="H71" s="13">
        <v>6</v>
      </c>
      <c r="I71" s="13">
        <v>75.3</v>
      </c>
      <c r="J71" s="13">
        <v>6</v>
      </c>
      <c r="K71" s="20">
        <v>92</v>
      </c>
      <c r="L71" s="21">
        <v>1264.3</v>
      </c>
      <c r="M71" s="11">
        <f t="shared" si="0"/>
        <v>13.742391304347825</v>
      </c>
    </row>
    <row r="72" spans="1:13">
      <c r="A72" s="7" t="s">
        <v>6</v>
      </c>
      <c r="B72" s="5" t="s">
        <v>5</v>
      </c>
      <c r="C72" s="5" t="s">
        <v>0</v>
      </c>
      <c r="D72" s="15">
        <v>50.5</v>
      </c>
      <c r="E72" s="19">
        <v>3</v>
      </c>
      <c r="F72" s="13">
        <v>0</v>
      </c>
      <c r="G72" s="13">
        <v>1</v>
      </c>
      <c r="H72" s="13">
        <v>2</v>
      </c>
      <c r="I72" s="13">
        <v>35.5</v>
      </c>
      <c r="J72" s="13">
        <v>0</v>
      </c>
      <c r="K72" s="20">
        <v>40.5</v>
      </c>
      <c r="L72" s="21">
        <v>757.4</v>
      </c>
      <c r="M72" s="11">
        <f t="shared" ref="M72:M135" si="1">L72/K72</f>
        <v>18.701234567901235</v>
      </c>
    </row>
    <row r="73" spans="1:13">
      <c r="A73" s="7" t="s">
        <v>527</v>
      </c>
      <c r="B73" s="5" t="s">
        <v>526</v>
      </c>
      <c r="C73" s="5" t="s">
        <v>525</v>
      </c>
      <c r="D73" s="15">
        <v>4388.7</v>
      </c>
      <c r="E73" s="19">
        <v>567.4</v>
      </c>
      <c r="F73" s="13">
        <v>129.69999999999999</v>
      </c>
      <c r="G73" s="13">
        <v>49</v>
      </c>
      <c r="H73" s="13">
        <v>204</v>
      </c>
      <c r="I73" s="13">
        <v>2578.1999999999998</v>
      </c>
      <c r="J73" s="13">
        <v>49.5</v>
      </c>
      <c r="K73" s="20">
        <v>3082.1</v>
      </c>
      <c r="L73" s="21">
        <v>47565.8</v>
      </c>
      <c r="M73" s="11">
        <f t="shared" si="1"/>
        <v>15.432919113591383</v>
      </c>
    </row>
    <row r="74" spans="1:13">
      <c r="A74" s="7" t="s">
        <v>529</v>
      </c>
      <c r="B74" s="5" t="s">
        <v>528</v>
      </c>
      <c r="C74" s="5" t="s">
        <v>525</v>
      </c>
      <c r="D74" s="15">
        <v>547.5</v>
      </c>
      <c r="E74" s="19">
        <v>63.8</v>
      </c>
      <c r="F74" s="13">
        <v>17</v>
      </c>
      <c r="G74" s="13">
        <v>0</v>
      </c>
      <c r="H74" s="13">
        <v>26</v>
      </c>
      <c r="I74" s="13">
        <v>326</v>
      </c>
      <c r="J74" s="13">
        <v>31.5</v>
      </c>
      <c r="K74" s="20">
        <v>406.40000000000003</v>
      </c>
      <c r="L74" s="21">
        <v>6503.5</v>
      </c>
      <c r="M74" s="11">
        <f t="shared" si="1"/>
        <v>16.002706692913385</v>
      </c>
    </row>
    <row r="75" spans="1:13">
      <c r="A75" s="7" t="s">
        <v>531</v>
      </c>
      <c r="B75" s="5" t="s">
        <v>530</v>
      </c>
      <c r="C75" s="5" t="s">
        <v>525</v>
      </c>
      <c r="D75" s="15">
        <v>428.7</v>
      </c>
      <c r="E75" s="19">
        <v>52</v>
      </c>
      <c r="F75" s="13">
        <v>46</v>
      </c>
      <c r="G75" s="13">
        <v>15.7</v>
      </c>
      <c r="H75" s="13">
        <v>13</v>
      </c>
      <c r="I75" s="13">
        <v>200</v>
      </c>
      <c r="J75" s="13">
        <v>12.3</v>
      </c>
      <c r="K75" s="20">
        <v>288.3</v>
      </c>
      <c r="L75" s="21">
        <v>5198.8999999999996</v>
      </c>
      <c r="M75" s="11">
        <f t="shared" si="1"/>
        <v>18.03295178633368</v>
      </c>
    </row>
    <row r="76" spans="1:13">
      <c r="A76" s="7" t="s">
        <v>533</v>
      </c>
      <c r="B76" s="5" t="s">
        <v>532</v>
      </c>
      <c r="C76" s="5" t="s">
        <v>525</v>
      </c>
      <c r="D76" s="15">
        <v>181.3</v>
      </c>
      <c r="E76" s="19">
        <v>2</v>
      </c>
      <c r="F76" s="13">
        <v>7</v>
      </c>
      <c r="G76" s="13">
        <v>1.5</v>
      </c>
      <c r="H76" s="13">
        <v>10</v>
      </c>
      <c r="I76" s="13">
        <v>115.5</v>
      </c>
      <c r="J76" s="13">
        <v>4</v>
      </c>
      <c r="K76" s="20">
        <v>144.30000000000001</v>
      </c>
      <c r="L76" s="21">
        <v>2708.6</v>
      </c>
      <c r="M76" s="11">
        <f t="shared" si="1"/>
        <v>18.770616770616769</v>
      </c>
    </row>
    <row r="77" spans="1:13">
      <c r="A77" s="7" t="s">
        <v>535</v>
      </c>
      <c r="B77" s="5" t="s">
        <v>534</v>
      </c>
      <c r="C77" s="5" t="s">
        <v>525</v>
      </c>
      <c r="D77" s="15">
        <v>155.69999999999999</v>
      </c>
      <c r="E77" s="19">
        <v>21</v>
      </c>
      <c r="F77" s="13">
        <v>0</v>
      </c>
      <c r="G77" s="13">
        <v>4</v>
      </c>
      <c r="H77" s="13">
        <v>5.5</v>
      </c>
      <c r="I77" s="13">
        <v>100.6</v>
      </c>
      <c r="J77" s="13">
        <v>2</v>
      </c>
      <c r="K77" s="20">
        <v>111.8</v>
      </c>
      <c r="L77" s="21">
        <v>1747.9</v>
      </c>
      <c r="M77" s="11">
        <f t="shared" si="1"/>
        <v>15.634168157423973</v>
      </c>
    </row>
    <row r="78" spans="1:13">
      <c r="A78" s="7" t="s">
        <v>537</v>
      </c>
      <c r="B78" s="5" t="s">
        <v>536</v>
      </c>
      <c r="C78" s="5" t="s">
        <v>525</v>
      </c>
      <c r="D78" s="15">
        <v>92.3</v>
      </c>
      <c r="E78" s="19">
        <v>0</v>
      </c>
      <c r="F78" s="13">
        <v>0</v>
      </c>
      <c r="G78" s="13">
        <v>1</v>
      </c>
      <c r="H78" s="13">
        <v>4</v>
      </c>
      <c r="I78" s="13">
        <v>74</v>
      </c>
      <c r="J78" s="13">
        <v>2</v>
      </c>
      <c r="K78" s="20">
        <v>80.199999999999989</v>
      </c>
      <c r="L78" s="21">
        <v>1130.8</v>
      </c>
      <c r="M78" s="11">
        <f t="shared" si="1"/>
        <v>14.099750623441398</v>
      </c>
    </row>
    <row r="79" spans="1:13">
      <c r="A79" s="7" t="s">
        <v>539</v>
      </c>
      <c r="B79" s="5" t="s">
        <v>538</v>
      </c>
      <c r="C79" s="5" t="s">
        <v>525</v>
      </c>
      <c r="D79" s="15">
        <v>355.5</v>
      </c>
      <c r="E79" s="19">
        <v>0</v>
      </c>
      <c r="F79" s="13">
        <v>0</v>
      </c>
      <c r="G79" s="13">
        <v>2</v>
      </c>
      <c r="H79" s="13">
        <v>15</v>
      </c>
      <c r="I79" s="13">
        <v>264.5</v>
      </c>
      <c r="J79" s="13">
        <v>11</v>
      </c>
      <c r="K79" s="20">
        <v>294.5</v>
      </c>
      <c r="L79" s="21">
        <v>5231.7</v>
      </c>
      <c r="M79" s="11">
        <f t="shared" si="1"/>
        <v>17.764685908319183</v>
      </c>
    </row>
    <row r="80" spans="1:13">
      <c r="A80" s="7" t="s">
        <v>541</v>
      </c>
      <c r="B80" s="5" t="s">
        <v>540</v>
      </c>
      <c r="C80" s="5" t="s">
        <v>525</v>
      </c>
      <c r="D80" s="15">
        <v>436.5</v>
      </c>
      <c r="E80" s="19">
        <v>0</v>
      </c>
      <c r="F80" s="13">
        <v>0</v>
      </c>
      <c r="G80" s="13">
        <v>3.3</v>
      </c>
      <c r="H80" s="13">
        <v>17</v>
      </c>
      <c r="I80" s="13">
        <v>342.5</v>
      </c>
      <c r="J80" s="13">
        <v>10</v>
      </c>
      <c r="K80" s="20">
        <v>371.5</v>
      </c>
      <c r="L80" s="21">
        <v>6849.7</v>
      </c>
      <c r="M80" s="11">
        <f t="shared" si="1"/>
        <v>18.437954239569311</v>
      </c>
    </row>
    <row r="81" spans="1:13">
      <c r="A81" s="7" t="s">
        <v>543</v>
      </c>
      <c r="B81" s="5" t="s">
        <v>542</v>
      </c>
      <c r="C81" s="5" t="s">
        <v>525</v>
      </c>
      <c r="D81" s="15">
        <v>133</v>
      </c>
      <c r="E81" s="19">
        <v>0</v>
      </c>
      <c r="F81" s="13">
        <v>0</v>
      </c>
      <c r="G81" s="13">
        <v>1.1000000000000001</v>
      </c>
      <c r="H81" s="13">
        <v>8</v>
      </c>
      <c r="I81" s="13">
        <v>111.4</v>
      </c>
      <c r="J81" s="13">
        <v>4</v>
      </c>
      <c r="K81" s="20">
        <v>119</v>
      </c>
      <c r="L81" s="21">
        <v>1875</v>
      </c>
      <c r="M81" s="11">
        <f t="shared" si="1"/>
        <v>15.756302521008404</v>
      </c>
    </row>
    <row r="82" spans="1:13">
      <c r="A82" s="7" t="s">
        <v>545</v>
      </c>
      <c r="B82" s="5" t="s">
        <v>544</v>
      </c>
      <c r="C82" s="5" t="s">
        <v>525</v>
      </c>
      <c r="D82" s="15">
        <v>66.5</v>
      </c>
      <c r="E82" s="19">
        <v>0</v>
      </c>
      <c r="F82" s="13">
        <v>6</v>
      </c>
      <c r="G82" s="13">
        <v>1</v>
      </c>
      <c r="H82" s="13">
        <v>4</v>
      </c>
      <c r="I82" s="13">
        <v>42.8</v>
      </c>
      <c r="J82" s="13">
        <v>1.5</v>
      </c>
      <c r="K82" s="20">
        <v>54.6</v>
      </c>
      <c r="L82" s="21">
        <v>761.1</v>
      </c>
      <c r="M82" s="11">
        <f t="shared" si="1"/>
        <v>13.93956043956044</v>
      </c>
    </row>
    <row r="83" spans="1:13">
      <c r="A83" s="7" t="s">
        <v>500</v>
      </c>
      <c r="B83" s="5" t="s">
        <v>499</v>
      </c>
      <c r="C83" s="5" t="s">
        <v>498</v>
      </c>
      <c r="D83" s="15">
        <v>21.8</v>
      </c>
      <c r="E83" s="19">
        <v>0</v>
      </c>
      <c r="F83" s="13">
        <v>2</v>
      </c>
      <c r="G83" s="13">
        <v>1</v>
      </c>
      <c r="H83" s="13">
        <v>1</v>
      </c>
      <c r="I83" s="13">
        <v>14</v>
      </c>
      <c r="J83" s="13">
        <v>0</v>
      </c>
      <c r="K83" s="20">
        <v>19.5</v>
      </c>
      <c r="L83" s="21">
        <v>114</v>
      </c>
      <c r="M83" s="11">
        <f t="shared" si="1"/>
        <v>5.8461538461538458</v>
      </c>
    </row>
    <row r="84" spans="1:13">
      <c r="A84" s="7" t="s">
        <v>502</v>
      </c>
      <c r="B84" s="5" t="s">
        <v>501</v>
      </c>
      <c r="C84" s="5" t="s">
        <v>498</v>
      </c>
      <c r="D84" s="15">
        <v>35.4</v>
      </c>
      <c r="E84" s="19">
        <v>0</v>
      </c>
      <c r="F84" s="13">
        <v>3.5</v>
      </c>
      <c r="G84" s="13">
        <v>0</v>
      </c>
      <c r="H84" s="13">
        <v>1</v>
      </c>
      <c r="I84" s="13">
        <v>26</v>
      </c>
      <c r="J84" s="13">
        <v>1</v>
      </c>
      <c r="K84" s="20">
        <v>30.4</v>
      </c>
      <c r="L84" s="21">
        <v>370</v>
      </c>
      <c r="M84" s="11">
        <f t="shared" si="1"/>
        <v>12.171052631578949</v>
      </c>
    </row>
    <row r="85" spans="1:13">
      <c r="A85" s="7" t="s">
        <v>504</v>
      </c>
      <c r="B85" s="5" t="s">
        <v>503</v>
      </c>
      <c r="C85" s="5" t="s">
        <v>498</v>
      </c>
      <c r="D85" s="15">
        <v>28.9</v>
      </c>
      <c r="E85" s="19">
        <v>0</v>
      </c>
      <c r="F85" s="13">
        <v>0.5</v>
      </c>
      <c r="G85" s="13">
        <v>0</v>
      </c>
      <c r="H85" s="13">
        <v>2</v>
      </c>
      <c r="I85" s="13">
        <v>23</v>
      </c>
      <c r="J85" s="13">
        <v>1.5</v>
      </c>
      <c r="K85" s="20">
        <v>23.199999999999996</v>
      </c>
      <c r="L85" s="21">
        <v>293</v>
      </c>
      <c r="M85" s="11">
        <f t="shared" si="1"/>
        <v>12.629310344827589</v>
      </c>
    </row>
    <row r="86" spans="1:13">
      <c r="A86" s="7" t="s">
        <v>383</v>
      </c>
      <c r="B86" s="5" t="s">
        <v>382</v>
      </c>
      <c r="C86" s="5" t="s">
        <v>381</v>
      </c>
      <c r="D86" s="15">
        <v>30.6</v>
      </c>
      <c r="E86" s="19">
        <v>0</v>
      </c>
      <c r="F86" s="13">
        <v>2.1</v>
      </c>
      <c r="G86" s="13">
        <v>1</v>
      </c>
      <c r="H86" s="13">
        <v>2</v>
      </c>
      <c r="I86" s="13">
        <v>27.1</v>
      </c>
      <c r="J86" s="13">
        <v>0</v>
      </c>
      <c r="K86" s="20">
        <v>25.5</v>
      </c>
      <c r="L86" s="21">
        <v>298</v>
      </c>
      <c r="M86" s="11">
        <f t="shared" si="1"/>
        <v>11.686274509803921</v>
      </c>
    </row>
    <row r="87" spans="1:13">
      <c r="A87" s="7" t="s">
        <v>385</v>
      </c>
      <c r="B87" s="5" t="s">
        <v>384</v>
      </c>
      <c r="C87" s="5" t="s">
        <v>381</v>
      </c>
      <c r="D87" s="15">
        <v>111.4</v>
      </c>
      <c r="E87" s="19">
        <v>21.4</v>
      </c>
      <c r="F87" s="13">
        <v>5</v>
      </c>
      <c r="G87" s="13">
        <v>1.5</v>
      </c>
      <c r="H87" s="13">
        <v>3</v>
      </c>
      <c r="I87" s="13">
        <v>45</v>
      </c>
      <c r="J87" s="13">
        <v>1</v>
      </c>
      <c r="K87" s="20">
        <v>58</v>
      </c>
      <c r="L87" s="21">
        <v>774</v>
      </c>
      <c r="M87" s="11">
        <f t="shared" si="1"/>
        <v>13.344827586206897</v>
      </c>
    </row>
    <row r="88" spans="1:13">
      <c r="A88" s="7" t="s">
        <v>332</v>
      </c>
      <c r="B88" s="5" t="s">
        <v>331</v>
      </c>
      <c r="C88" s="5" t="s">
        <v>330</v>
      </c>
      <c r="D88" s="15">
        <v>39.200000000000003</v>
      </c>
      <c r="E88" s="19">
        <v>2</v>
      </c>
      <c r="F88" s="13">
        <v>4</v>
      </c>
      <c r="G88" s="13">
        <v>0</v>
      </c>
      <c r="H88" s="13">
        <v>1</v>
      </c>
      <c r="I88" s="13">
        <v>30.5</v>
      </c>
      <c r="J88" s="13">
        <v>0</v>
      </c>
      <c r="K88" s="20">
        <v>31.7</v>
      </c>
      <c r="L88" s="21">
        <v>369.5</v>
      </c>
      <c r="M88" s="11">
        <f t="shared" si="1"/>
        <v>11.656151419558359</v>
      </c>
    </row>
    <row r="89" spans="1:13">
      <c r="A89" s="7" t="s">
        <v>334</v>
      </c>
      <c r="B89" s="5" t="s">
        <v>333</v>
      </c>
      <c r="C89" s="5" t="s">
        <v>330</v>
      </c>
      <c r="D89" s="15">
        <v>16</v>
      </c>
      <c r="E89" s="19">
        <v>1</v>
      </c>
      <c r="F89" s="13">
        <v>0</v>
      </c>
      <c r="G89" s="13">
        <v>0</v>
      </c>
      <c r="H89" s="13">
        <v>0.8</v>
      </c>
      <c r="I89" s="13">
        <v>11.7</v>
      </c>
      <c r="J89" s="13">
        <v>0</v>
      </c>
      <c r="K89" s="20">
        <v>13.5</v>
      </c>
      <c r="L89" s="21">
        <v>68</v>
      </c>
      <c r="M89" s="11">
        <f t="shared" si="1"/>
        <v>5.0370370370370372</v>
      </c>
    </row>
    <row r="90" spans="1:13">
      <c r="A90" s="7" t="s">
        <v>198</v>
      </c>
      <c r="B90" s="5" t="s">
        <v>197</v>
      </c>
      <c r="C90" s="5" t="s">
        <v>196</v>
      </c>
      <c r="D90" s="15">
        <v>36</v>
      </c>
      <c r="E90" s="19">
        <v>0</v>
      </c>
      <c r="F90" s="13">
        <v>3.3</v>
      </c>
      <c r="G90" s="13">
        <v>0</v>
      </c>
      <c r="H90" s="13">
        <v>2</v>
      </c>
      <c r="I90" s="13">
        <v>23.7</v>
      </c>
      <c r="J90" s="13">
        <v>0</v>
      </c>
      <c r="K90" s="20">
        <v>32.1</v>
      </c>
      <c r="L90" s="21">
        <v>392</v>
      </c>
      <c r="M90" s="11">
        <f t="shared" si="1"/>
        <v>12.211838006230529</v>
      </c>
    </row>
    <row r="91" spans="1:13">
      <c r="A91" s="7" t="s">
        <v>152</v>
      </c>
      <c r="B91" s="5" t="s">
        <v>151</v>
      </c>
      <c r="C91" s="5" t="s">
        <v>150</v>
      </c>
      <c r="D91" s="15">
        <v>43.8</v>
      </c>
      <c r="E91" s="19">
        <v>3.7</v>
      </c>
      <c r="F91" s="13">
        <v>0</v>
      </c>
      <c r="G91" s="13">
        <v>3.5</v>
      </c>
      <c r="H91" s="13">
        <v>1.5</v>
      </c>
      <c r="I91" s="13">
        <v>23.6</v>
      </c>
      <c r="J91" s="13">
        <v>0</v>
      </c>
      <c r="K91" s="20">
        <v>30.3</v>
      </c>
      <c r="L91" s="21">
        <v>320</v>
      </c>
      <c r="M91" s="11">
        <f t="shared" si="1"/>
        <v>10.561056105610561</v>
      </c>
    </row>
    <row r="92" spans="1:13">
      <c r="A92" s="7" t="s">
        <v>154</v>
      </c>
      <c r="B92" s="5" t="s">
        <v>153</v>
      </c>
      <c r="C92" s="5" t="s">
        <v>150</v>
      </c>
      <c r="D92" s="15">
        <v>17</v>
      </c>
      <c r="E92" s="19">
        <v>0</v>
      </c>
      <c r="F92" s="13">
        <v>0</v>
      </c>
      <c r="G92" s="13">
        <v>0</v>
      </c>
      <c r="H92" s="13">
        <v>1</v>
      </c>
      <c r="I92" s="13">
        <v>16.2</v>
      </c>
      <c r="J92" s="13">
        <v>0</v>
      </c>
      <c r="K92" s="20">
        <v>15.7</v>
      </c>
      <c r="L92" s="21">
        <v>142</v>
      </c>
      <c r="M92" s="11">
        <f t="shared" si="1"/>
        <v>9.0445859872611472</v>
      </c>
    </row>
    <row r="93" spans="1:13">
      <c r="A93" s="7" t="s">
        <v>55</v>
      </c>
      <c r="B93" s="5" t="s">
        <v>54</v>
      </c>
      <c r="C93" s="5" t="s">
        <v>53</v>
      </c>
      <c r="D93" s="15">
        <v>35</v>
      </c>
      <c r="E93" s="19">
        <v>0</v>
      </c>
      <c r="F93" s="13">
        <v>0</v>
      </c>
      <c r="G93" s="13">
        <v>0</v>
      </c>
      <c r="H93" s="13">
        <v>2</v>
      </c>
      <c r="I93" s="13">
        <v>26.8</v>
      </c>
      <c r="J93" s="13">
        <v>0</v>
      </c>
      <c r="K93" s="20">
        <v>30.3</v>
      </c>
      <c r="L93" s="21">
        <v>344.5</v>
      </c>
      <c r="M93" s="11">
        <f t="shared" si="1"/>
        <v>11.369636963696369</v>
      </c>
    </row>
    <row r="94" spans="1:13">
      <c r="A94" s="7" t="s">
        <v>58</v>
      </c>
      <c r="B94" s="5" t="s">
        <v>57</v>
      </c>
      <c r="C94" s="5" t="s">
        <v>56</v>
      </c>
      <c r="D94" s="15">
        <v>18</v>
      </c>
      <c r="E94" s="19">
        <v>0</v>
      </c>
      <c r="F94" s="13">
        <v>1.3</v>
      </c>
      <c r="G94" s="13">
        <v>0</v>
      </c>
      <c r="H94" s="13">
        <v>1</v>
      </c>
      <c r="I94" s="13">
        <v>12.7</v>
      </c>
      <c r="J94" s="13">
        <v>0</v>
      </c>
      <c r="K94" s="20">
        <v>15</v>
      </c>
      <c r="L94" s="21">
        <v>164.1</v>
      </c>
      <c r="M94" s="11">
        <f t="shared" si="1"/>
        <v>10.94</v>
      </c>
    </row>
    <row r="95" spans="1:13">
      <c r="A95" s="7" t="s">
        <v>60</v>
      </c>
      <c r="B95" s="5" t="s">
        <v>59</v>
      </c>
      <c r="C95" s="5" t="s">
        <v>56</v>
      </c>
      <c r="D95" s="15">
        <v>31.5</v>
      </c>
      <c r="E95" s="19">
        <v>0</v>
      </c>
      <c r="F95" s="13">
        <v>0</v>
      </c>
      <c r="G95" s="13">
        <v>0</v>
      </c>
      <c r="H95" s="13">
        <v>1</v>
      </c>
      <c r="I95" s="13">
        <v>28.5</v>
      </c>
      <c r="J95" s="13">
        <v>0</v>
      </c>
      <c r="K95" s="20">
        <v>25.5</v>
      </c>
      <c r="L95" s="21">
        <v>358.7</v>
      </c>
      <c r="M95" s="11">
        <f t="shared" si="1"/>
        <v>14.066666666666666</v>
      </c>
    </row>
    <row r="96" spans="1:13">
      <c r="A96" s="7" t="s">
        <v>179</v>
      </c>
      <c r="B96" s="5" t="s">
        <v>178</v>
      </c>
      <c r="C96" s="5" t="s">
        <v>177</v>
      </c>
      <c r="D96" s="15">
        <v>61</v>
      </c>
      <c r="E96" s="19">
        <v>1</v>
      </c>
      <c r="F96" s="13">
        <v>0</v>
      </c>
      <c r="G96" s="13">
        <v>0</v>
      </c>
      <c r="H96" s="13">
        <v>3</v>
      </c>
      <c r="I96" s="13">
        <v>48.5</v>
      </c>
      <c r="J96" s="13">
        <v>2</v>
      </c>
      <c r="K96" s="20">
        <v>50.5</v>
      </c>
      <c r="L96" s="21">
        <v>554.5</v>
      </c>
      <c r="M96" s="11">
        <f t="shared" si="1"/>
        <v>10.98019801980198</v>
      </c>
    </row>
    <row r="97" spans="1:13">
      <c r="A97" s="7" t="s">
        <v>181</v>
      </c>
      <c r="B97" s="5" t="s">
        <v>180</v>
      </c>
      <c r="C97" s="5" t="s">
        <v>177</v>
      </c>
      <c r="D97" s="15">
        <v>53.7</v>
      </c>
      <c r="E97" s="19">
        <v>0</v>
      </c>
      <c r="F97" s="13">
        <v>5.5</v>
      </c>
      <c r="G97" s="13">
        <v>1</v>
      </c>
      <c r="H97" s="13">
        <v>2</v>
      </c>
      <c r="I97" s="13">
        <v>33.700000000000003</v>
      </c>
      <c r="J97" s="13">
        <v>2</v>
      </c>
      <c r="K97" s="20">
        <v>45.7</v>
      </c>
      <c r="L97" s="21">
        <v>560.5</v>
      </c>
      <c r="M97" s="11">
        <f t="shared" si="1"/>
        <v>12.264770240700217</v>
      </c>
    </row>
    <row r="98" spans="1:13">
      <c r="A98" s="7" t="s">
        <v>183</v>
      </c>
      <c r="B98" s="5" t="s">
        <v>182</v>
      </c>
      <c r="C98" s="5" t="s">
        <v>177</v>
      </c>
      <c r="D98" s="15">
        <v>60.8</v>
      </c>
      <c r="E98" s="19">
        <v>0</v>
      </c>
      <c r="F98" s="13">
        <v>1.4</v>
      </c>
      <c r="G98" s="13">
        <v>0</v>
      </c>
      <c r="H98" s="13">
        <v>4</v>
      </c>
      <c r="I98" s="13">
        <v>48.8</v>
      </c>
      <c r="J98" s="13">
        <v>0</v>
      </c>
      <c r="K98" s="20">
        <v>50.800000000000004</v>
      </c>
      <c r="L98" s="21">
        <v>767</v>
      </c>
      <c r="M98" s="11">
        <f t="shared" si="1"/>
        <v>15.098425196850393</v>
      </c>
    </row>
    <row r="99" spans="1:13">
      <c r="A99" s="7" t="s">
        <v>185</v>
      </c>
      <c r="B99" s="5" t="s">
        <v>184</v>
      </c>
      <c r="C99" s="5" t="s">
        <v>177</v>
      </c>
      <c r="D99" s="15">
        <v>214</v>
      </c>
      <c r="E99" s="19">
        <v>18</v>
      </c>
      <c r="F99" s="13">
        <v>10</v>
      </c>
      <c r="G99" s="13">
        <v>2</v>
      </c>
      <c r="H99" s="13">
        <v>10</v>
      </c>
      <c r="I99" s="13">
        <v>124</v>
      </c>
      <c r="J99" s="13">
        <v>0</v>
      </c>
      <c r="K99" s="20">
        <v>148</v>
      </c>
      <c r="L99" s="21">
        <v>2406</v>
      </c>
      <c r="M99" s="11">
        <f t="shared" si="1"/>
        <v>16.256756756756758</v>
      </c>
    </row>
    <row r="100" spans="1:13">
      <c r="A100" s="7" t="s">
        <v>191</v>
      </c>
      <c r="B100" s="5" t="s">
        <v>190</v>
      </c>
      <c r="C100" s="5" t="s">
        <v>189</v>
      </c>
      <c r="D100" s="15">
        <v>11.1</v>
      </c>
      <c r="E100" s="19">
        <v>0</v>
      </c>
      <c r="F100" s="13">
        <v>0</v>
      </c>
      <c r="G100" s="13">
        <v>0.1</v>
      </c>
      <c r="H100" s="13">
        <v>0.9</v>
      </c>
      <c r="I100" s="13">
        <v>9.9</v>
      </c>
      <c r="J100" s="13">
        <v>0</v>
      </c>
      <c r="K100" s="20">
        <v>10.1</v>
      </c>
      <c r="L100" s="21">
        <v>82.5</v>
      </c>
      <c r="M100" s="11">
        <f t="shared" si="1"/>
        <v>8.1683168316831694</v>
      </c>
    </row>
    <row r="101" spans="1:13">
      <c r="A101" s="7" t="s">
        <v>193</v>
      </c>
      <c r="B101" s="5" t="s">
        <v>192</v>
      </c>
      <c r="C101" s="5" t="s">
        <v>189</v>
      </c>
      <c r="D101" s="15">
        <v>18.600000000000001</v>
      </c>
      <c r="E101" s="19">
        <v>0</v>
      </c>
      <c r="F101" s="13">
        <v>0</v>
      </c>
      <c r="G101" s="13">
        <v>0</v>
      </c>
      <c r="H101" s="13">
        <v>1</v>
      </c>
      <c r="I101" s="13">
        <v>12.6</v>
      </c>
      <c r="J101" s="13">
        <v>0.5</v>
      </c>
      <c r="K101" s="20">
        <v>16.8</v>
      </c>
      <c r="L101" s="21">
        <v>106.5</v>
      </c>
      <c r="M101" s="11">
        <f t="shared" si="1"/>
        <v>6.3392857142857144</v>
      </c>
    </row>
    <row r="102" spans="1:13">
      <c r="A102" s="7" t="s">
        <v>195</v>
      </c>
      <c r="B102" s="5" t="s">
        <v>194</v>
      </c>
      <c r="C102" s="5" t="s">
        <v>189</v>
      </c>
      <c r="D102" s="15">
        <v>33.799999999999997</v>
      </c>
      <c r="E102" s="19">
        <v>0.7</v>
      </c>
      <c r="F102" s="13">
        <v>0</v>
      </c>
      <c r="G102" s="13">
        <v>0.3</v>
      </c>
      <c r="H102" s="13">
        <v>2</v>
      </c>
      <c r="I102" s="13">
        <v>23.4</v>
      </c>
      <c r="J102" s="13">
        <v>0</v>
      </c>
      <c r="K102" s="20">
        <v>28.2</v>
      </c>
      <c r="L102" s="21">
        <v>286.5</v>
      </c>
      <c r="M102" s="11">
        <f t="shared" si="1"/>
        <v>10.159574468085106</v>
      </c>
    </row>
    <row r="103" spans="1:13">
      <c r="A103" s="7" t="s">
        <v>120</v>
      </c>
      <c r="B103" s="5" t="s">
        <v>119</v>
      </c>
      <c r="C103" s="5" t="s">
        <v>118</v>
      </c>
      <c r="D103" s="15">
        <v>36.6</v>
      </c>
      <c r="E103" s="19">
        <v>0</v>
      </c>
      <c r="F103" s="13">
        <v>3</v>
      </c>
      <c r="G103" s="13">
        <v>0</v>
      </c>
      <c r="H103" s="13">
        <v>2</v>
      </c>
      <c r="I103" s="13">
        <v>25.5</v>
      </c>
      <c r="J103" s="13">
        <v>1.5</v>
      </c>
      <c r="K103" s="20">
        <v>32</v>
      </c>
      <c r="L103" s="21">
        <v>332</v>
      </c>
      <c r="M103" s="11">
        <f t="shared" si="1"/>
        <v>10.375</v>
      </c>
    </row>
    <row r="104" spans="1:13">
      <c r="A104" s="7" t="s">
        <v>74</v>
      </c>
      <c r="B104" s="5" t="s">
        <v>73</v>
      </c>
      <c r="C104" s="5" t="s">
        <v>70</v>
      </c>
      <c r="D104" s="15">
        <v>31.7</v>
      </c>
      <c r="E104" s="19">
        <v>2</v>
      </c>
      <c r="F104" s="13">
        <v>1.6</v>
      </c>
      <c r="G104" s="13">
        <v>0</v>
      </c>
      <c r="H104" s="13">
        <v>1</v>
      </c>
      <c r="I104" s="13">
        <v>23.6</v>
      </c>
      <c r="J104" s="13">
        <v>0</v>
      </c>
      <c r="K104" s="20">
        <v>25.7</v>
      </c>
      <c r="L104" s="21">
        <v>277</v>
      </c>
      <c r="M104" s="11">
        <f t="shared" si="1"/>
        <v>10.778210116731518</v>
      </c>
    </row>
    <row r="105" spans="1:13">
      <c r="A105" s="7" t="s">
        <v>320</v>
      </c>
      <c r="B105" s="5" t="s">
        <v>319</v>
      </c>
      <c r="C105" s="5" t="s">
        <v>319</v>
      </c>
      <c r="D105" s="15">
        <v>37.9</v>
      </c>
      <c r="E105" s="19">
        <v>0</v>
      </c>
      <c r="F105" s="13">
        <v>0</v>
      </c>
      <c r="G105" s="13">
        <v>1</v>
      </c>
      <c r="H105" s="13">
        <v>1</v>
      </c>
      <c r="I105" s="13">
        <v>29.9</v>
      </c>
      <c r="J105" s="13">
        <v>2</v>
      </c>
      <c r="K105" s="20">
        <v>33.4</v>
      </c>
      <c r="L105" s="21">
        <v>332.6</v>
      </c>
      <c r="M105" s="11">
        <f t="shared" si="1"/>
        <v>9.9580838323353298</v>
      </c>
    </row>
    <row r="106" spans="1:13">
      <c r="A106" s="7" t="s">
        <v>322</v>
      </c>
      <c r="B106" s="5" t="s">
        <v>321</v>
      </c>
      <c r="C106" s="5" t="s">
        <v>319</v>
      </c>
      <c r="D106" s="15">
        <v>21.2</v>
      </c>
      <c r="E106" s="19">
        <v>0</v>
      </c>
      <c r="F106" s="13">
        <v>0</v>
      </c>
      <c r="G106" s="13">
        <v>0</v>
      </c>
      <c r="H106" s="13">
        <v>0.5</v>
      </c>
      <c r="I106" s="13">
        <v>17.7</v>
      </c>
      <c r="J106" s="13">
        <v>0</v>
      </c>
      <c r="K106" s="20">
        <v>18.2</v>
      </c>
      <c r="L106" s="21">
        <v>221.8</v>
      </c>
      <c r="M106" s="11">
        <f t="shared" si="1"/>
        <v>12.186813186813188</v>
      </c>
    </row>
    <row r="107" spans="1:13">
      <c r="A107" s="7" t="s">
        <v>97</v>
      </c>
      <c r="B107" s="5" t="s">
        <v>96</v>
      </c>
      <c r="C107" s="5" t="s">
        <v>95</v>
      </c>
      <c r="D107" s="15">
        <v>29.3</v>
      </c>
      <c r="E107" s="19">
        <v>0</v>
      </c>
      <c r="F107" s="13">
        <v>0</v>
      </c>
      <c r="G107" s="13">
        <v>0</v>
      </c>
      <c r="H107" s="13">
        <v>1</v>
      </c>
      <c r="I107" s="13">
        <v>22.9</v>
      </c>
      <c r="J107" s="13">
        <v>1</v>
      </c>
      <c r="K107" s="20">
        <v>24.4</v>
      </c>
      <c r="L107" s="21">
        <v>311</v>
      </c>
      <c r="M107" s="11">
        <f t="shared" si="1"/>
        <v>12.745901639344263</v>
      </c>
    </row>
    <row r="108" spans="1:13">
      <c r="A108" s="7" t="s">
        <v>417</v>
      </c>
      <c r="B108" s="5" t="s">
        <v>416</v>
      </c>
      <c r="C108" s="5" t="s">
        <v>413</v>
      </c>
      <c r="D108" s="15">
        <v>34.5</v>
      </c>
      <c r="E108" s="19">
        <v>4</v>
      </c>
      <c r="F108" s="13">
        <v>2.7</v>
      </c>
      <c r="G108" s="13">
        <v>0</v>
      </c>
      <c r="H108" s="13">
        <v>1</v>
      </c>
      <c r="I108" s="13">
        <v>19.7</v>
      </c>
      <c r="J108" s="13">
        <v>1</v>
      </c>
      <c r="K108" s="20">
        <v>27.4</v>
      </c>
      <c r="L108" s="21">
        <v>293.89999999999998</v>
      </c>
      <c r="M108" s="11">
        <f t="shared" si="1"/>
        <v>10.726277372262773</v>
      </c>
    </row>
    <row r="109" spans="1:13">
      <c r="A109" s="7" t="s">
        <v>517</v>
      </c>
      <c r="B109" s="5" t="s">
        <v>516</v>
      </c>
      <c r="C109" s="5" t="s">
        <v>515</v>
      </c>
      <c r="D109" s="15">
        <v>763.8</v>
      </c>
      <c r="E109" s="19">
        <v>146.69999999999999</v>
      </c>
      <c r="F109" s="13">
        <v>12</v>
      </c>
      <c r="G109" s="13">
        <v>14</v>
      </c>
      <c r="H109" s="13">
        <v>15.5</v>
      </c>
      <c r="I109" s="13">
        <v>411.2</v>
      </c>
      <c r="J109" s="13">
        <v>3</v>
      </c>
      <c r="K109" s="20">
        <v>471.6</v>
      </c>
      <c r="L109" s="21">
        <v>7005.8</v>
      </c>
      <c r="M109" s="11">
        <f t="shared" si="1"/>
        <v>14.855385920271416</v>
      </c>
    </row>
    <row r="110" spans="1:13">
      <c r="A110" s="7" t="s">
        <v>519</v>
      </c>
      <c r="B110" s="5" t="s">
        <v>518</v>
      </c>
      <c r="C110" s="5" t="s">
        <v>515</v>
      </c>
      <c r="D110" s="15">
        <v>65.5</v>
      </c>
      <c r="E110" s="19">
        <v>0</v>
      </c>
      <c r="F110" s="13">
        <v>0</v>
      </c>
      <c r="G110" s="13">
        <v>0</v>
      </c>
      <c r="H110" s="13">
        <v>3</v>
      </c>
      <c r="I110" s="13">
        <v>53.6</v>
      </c>
      <c r="J110" s="13">
        <v>0</v>
      </c>
      <c r="K110" s="20">
        <v>57</v>
      </c>
      <c r="L110" s="21">
        <v>704.1</v>
      </c>
      <c r="M110" s="11">
        <f t="shared" si="1"/>
        <v>12.352631578947369</v>
      </c>
    </row>
    <row r="111" spans="1:13">
      <c r="A111" s="7" t="s">
        <v>521</v>
      </c>
      <c r="B111" s="5" t="s">
        <v>520</v>
      </c>
      <c r="C111" s="5" t="s">
        <v>515</v>
      </c>
      <c r="D111" s="15">
        <v>40</v>
      </c>
      <c r="E111" s="19">
        <v>0</v>
      </c>
      <c r="F111" s="13">
        <v>0</v>
      </c>
      <c r="G111" s="13">
        <v>0</v>
      </c>
      <c r="H111" s="13">
        <v>2</v>
      </c>
      <c r="I111" s="13">
        <v>31.5</v>
      </c>
      <c r="J111" s="13">
        <v>1</v>
      </c>
      <c r="K111" s="20">
        <v>33.5</v>
      </c>
      <c r="L111" s="21">
        <v>474.1</v>
      </c>
      <c r="M111" s="11">
        <f t="shared" si="1"/>
        <v>14.15223880597015</v>
      </c>
    </row>
    <row r="112" spans="1:13">
      <c r="A112" s="7" t="s">
        <v>467</v>
      </c>
      <c r="B112" s="5" t="s">
        <v>466</v>
      </c>
      <c r="C112" s="5" t="s">
        <v>465</v>
      </c>
      <c r="D112" s="15">
        <v>440.8</v>
      </c>
      <c r="E112" s="19">
        <v>52.3</v>
      </c>
      <c r="F112" s="13">
        <v>28.8</v>
      </c>
      <c r="G112" s="13">
        <v>11.4</v>
      </c>
      <c r="H112" s="13">
        <v>18</v>
      </c>
      <c r="I112" s="13">
        <v>230.5</v>
      </c>
      <c r="J112" s="13">
        <v>11.2</v>
      </c>
      <c r="K112" s="20">
        <v>300</v>
      </c>
      <c r="L112" s="21">
        <v>4863.7</v>
      </c>
      <c r="M112" s="11">
        <f t="shared" si="1"/>
        <v>16.212333333333333</v>
      </c>
    </row>
    <row r="113" spans="1:13">
      <c r="A113" s="7" t="s">
        <v>469</v>
      </c>
      <c r="B113" s="5" t="s">
        <v>468</v>
      </c>
      <c r="C113" s="5" t="s">
        <v>465</v>
      </c>
      <c r="D113" s="15">
        <v>97.3</v>
      </c>
      <c r="E113" s="19">
        <v>0</v>
      </c>
      <c r="F113" s="13">
        <v>5</v>
      </c>
      <c r="G113" s="13">
        <v>2.5</v>
      </c>
      <c r="H113" s="13">
        <v>6</v>
      </c>
      <c r="I113" s="13">
        <v>70.3</v>
      </c>
      <c r="J113" s="13">
        <v>0</v>
      </c>
      <c r="K113" s="20">
        <v>85.3</v>
      </c>
      <c r="L113" s="21">
        <v>1112.5</v>
      </c>
      <c r="M113" s="11">
        <f t="shared" si="1"/>
        <v>13.042203985932005</v>
      </c>
    </row>
    <row r="114" spans="1:13">
      <c r="A114" s="7" t="s">
        <v>471</v>
      </c>
      <c r="B114" s="5" t="s">
        <v>470</v>
      </c>
      <c r="C114" s="5" t="s">
        <v>465</v>
      </c>
      <c r="D114" s="15">
        <v>30.6</v>
      </c>
      <c r="E114" s="19">
        <v>0</v>
      </c>
      <c r="F114" s="13">
        <v>2.6</v>
      </c>
      <c r="G114" s="13">
        <v>2</v>
      </c>
      <c r="H114" s="13">
        <v>2</v>
      </c>
      <c r="I114" s="13">
        <v>20.2</v>
      </c>
      <c r="J114" s="13">
        <v>1</v>
      </c>
      <c r="K114" s="20">
        <v>25.6</v>
      </c>
      <c r="L114" s="21">
        <v>274.5</v>
      </c>
      <c r="M114" s="11">
        <f t="shared" si="1"/>
        <v>10.72265625</v>
      </c>
    </row>
    <row r="115" spans="1:13">
      <c r="A115" s="7" t="s">
        <v>473</v>
      </c>
      <c r="B115" s="5" t="s">
        <v>472</v>
      </c>
      <c r="C115" s="5" t="s">
        <v>465</v>
      </c>
      <c r="D115" s="15">
        <v>25.2</v>
      </c>
      <c r="E115" s="19">
        <v>0</v>
      </c>
      <c r="F115" s="13">
        <v>3.3</v>
      </c>
      <c r="G115" s="13">
        <v>0</v>
      </c>
      <c r="H115" s="13">
        <v>1</v>
      </c>
      <c r="I115" s="13">
        <v>16.5</v>
      </c>
      <c r="J115" s="13">
        <v>0</v>
      </c>
      <c r="K115" s="20">
        <v>21.1</v>
      </c>
      <c r="L115" s="21">
        <v>272.39999999999998</v>
      </c>
      <c r="M115" s="11">
        <f t="shared" si="1"/>
        <v>12.90995260663507</v>
      </c>
    </row>
    <row r="116" spans="1:13">
      <c r="A116" s="7" t="s">
        <v>475</v>
      </c>
      <c r="B116" s="5" t="s">
        <v>474</v>
      </c>
      <c r="C116" s="5" t="s">
        <v>465</v>
      </c>
      <c r="D116" s="15">
        <v>80.400000000000006</v>
      </c>
      <c r="E116" s="19">
        <v>0</v>
      </c>
      <c r="F116" s="13">
        <v>5</v>
      </c>
      <c r="G116" s="13">
        <v>1</v>
      </c>
      <c r="H116" s="13">
        <v>4.5</v>
      </c>
      <c r="I116" s="13">
        <v>63.9</v>
      </c>
      <c r="J116" s="13">
        <v>1</v>
      </c>
      <c r="K116" s="20">
        <v>70.7</v>
      </c>
      <c r="L116" s="21">
        <v>911</v>
      </c>
      <c r="M116" s="11">
        <f t="shared" si="1"/>
        <v>12.885431400282885</v>
      </c>
    </row>
    <row r="117" spans="1:13">
      <c r="A117" s="7" t="s">
        <v>477</v>
      </c>
      <c r="B117" s="5" t="s">
        <v>476</v>
      </c>
      <c r="C117" s="5" t="s">
        <v>465</v>
      </c>
      <c r="D117" s="15">
        <v>175.9</v>
      </c>
      <c r="E117" s="19">
        <v>0</v>
      </c>
      <c r="F117" s="13">
        <v>0</v>
      </c>
      <c r="G117" s="13">
        <v>2</v>
      </c>
      <c r="H117" s="13">
        <v>7</v>
      </c>
      <c r="I117" s="13">
        <v>125.2</v>
      </c>
      <c r="J117" s="13">
        <v>7</v>
      </c>
      <c r="K117" s="20">
        <v>141.80000000000001</v>
      </c>
      <c r="L117" s="21">
        <v>2129.5</v>
      </c>
      <c r="M117" s="11">
        <f t="shared" si="1"/>
        <v>15.017630465444286</v>
      </c>
    </row>
    <row r="118" spans="1:13">
      <c r="A118" s="7" t="s">
        <v>602</v>
      </c>
      <c r="B118" s="5" t="s">
        <v>601</v>
      </c>
      <c r="C118" s="5" t="s">
        <v>600</v>
      </c>
      <c r="D118" s="15">
        <v>14.5</v>
      </c>
      <c r="E118" s="19">
        <v>0</v>
      </c>
      <c r="F118" s="13">
        <v>0</v>
      </c>
      <c r="G118" s="13">
        <v>0.4</v>
      </c>
      <c r="H118" s="13">
        <v>0.4</v>
      </c>
      <c r="I118" s="13">
        <v>11.5</v>
      </c>
      <c r="J118" s="13">
        <v>0</v>
      </c>
      <c r="K118" s="20">
        <v>12.4</v>
      </c>
      <c r="L118" s="21">
        <v>111</v>
      </c>
      <c r="M118" s="11">
        <f t="shared" si="1"/>
        <v>8.9516129032258061</v>
      </c>
    </row>
    <row r="119" spans="1:13">
      <c r="A119" s="7" t="s">
        <v>604</v>
      </c>
      <c r="B119" s="5" t="s">
        <v>603</v>
      </c>
      <c r="C119" s="5" t="s">
        <v>600</v>
      </c>
      <c r="D119" s="15">
        <v>65.5</v>
      </c>
      <c r="E119" s="19">
        <v>0</v>
      </c>
      <c r="F119" s="13">
        <v>5.4</v>
      </c>
      <c r="G119" s="13">
        <v>0</v>
      </c>
      <c r="H119" s="13">
        <v>4</v>
      </c>
      <c r="I119" s="13">
        <v>45.1</v>
      </c>
      <c r="J119" s="13">
        <v>4</v>
      </c>
      <c r="K119" s="20">
        <v>58.7</v>
      </c>
      <c r="L119" s="21">
        <v>907.3</v>
      </c>
      <c r="M119" s="11">
        <f t="shared" si="1"/>
        <v>15.45655877342419</v>
      </c>
    </row>
    <row r="120" spans="1:13">
      <c r="A120" s="7" t="s">
        <v>606</v>
      </c>
      <c r="B120" s="5" t="s">
        <v>605</v>
      </c>
      <c r="C120" s="5" t="s">
        <v>600</v>
      </c>
      <c r="D120" s="15">
        <v>21.3</v>
      </c>
      <c r="E120" s="19">
        <v>0</v>
      </c>
      <c r="F120" s="13">
        <v>1.3</v>
      </c>
      <c r="G120" s="13">
        <v>0</v>
      </c>
      <c r="H120" s="13">
        <v>1</v>
      </c>
      <c r="I120" s="13">
        <v>16</v>
      </c>
      <c r="J120" s="13">
        <v>0</v>
      </c>
      <c r="K120" s="20">
        <v>18.400000000000002</v>
      </c>
      <c r="L120" s="21">
        <v>182.4</v>
      </c>
      <c r="M120" s="11">
        <f t="shared" si="1"/>
        <v>9.9130434782608692</v>
      </c>
    </row>
    <row r="121" spans="1:13">
      <c r="A121" s="7" t="s">
        <v>451</v>
      </c>
      <c r="B121" s="5" t="s">
        <v>450</v>
      </c>
      <c r="C121" s="5" t="s">
        <v>449</v>
      </c>
      <c r="D121" s="15">
        <v>189.1</v>
      </c>
      <c r="E121" s="19">
        <v>35.5</v>
      </c>
      <c r="F121" s="13">
        <v>7.2</v>
      </c>
      <c r="G121" s="13">
        <v>4.3</v>
      </c>
      <c r="H121" s="13">
        <v>7</v>
      </c>
      <c r="I121" s="13">
        <v>90.9</v>
      </c>
      <c r="J121" s="13">
        <v>4.5</v>
      </c>
      <c r="K121" s="20">
        <v>113.5</v>
      </c>
      <c r="L121" s="21">
        <v>1495.8</v>
      </c>
      <c r="M121" s="11">
        <f t="shared" si="1"/>
        <v>13.17885462555066</v>
      </c>
    </row>
    <row r="122" spans="1:13">
      <c r="A122" s="7" t="s">
        <v>453</v>
      </c>
      <c r="B122" s="5" t="s">
        <v>452</v>
      </c>
      <c r="C122" s="5" t="s">
        <v>449</v>
      </c>
      <c r="D122" s="15">
        <v>124.1</v>
      </c>
      <c r="E122" s="19">
        <v>12.6</v>
      </c>
      <c r="F122" s="13">
        <v>10</v>
      </c>
      <c r="G122" s="13">
        <v>5</v>
      </c>
      <c r="H122" s="13">
        <v>5</v>
      </c>
      <c r="I122" s="13">
        <v>61</v>
      </c>
      <c r="J122" s="13">
        <v>2</v>
      </c>
      <c r="K122" s="20">
        <v>87</v>
      </c>
      <c r="L122" s="21">
        <v>1123</v>
      </c>
      <c r="M122" s="11">
        <f t="shared" si="1"/>
        <v>12.908045977011493</v>
      </c>
    </row>
    <row r="123" spans="1:13">
      <c r="A123" s="7" t="s">
        <v>455</v>
      </c>
      <c r="B123" s="5" t="s">
        <v>454</v>
      </c>
      <c r="C123" s="5" t="s">
        <v>449</v>
      </c>
      <c r="D123" s="15">
        <v>30.1</v>
      </c>
      <c r="E123" s="19">
        <v>0</v>
      </c>
      <c r="F123" s="13">
        <v>2</v>
      </c>
      <c r="G123" s="13">
        <v>0</v>
      </c>
      <c r="H123" s="13">
        <v>1</v>
      </c>
      <c r="I123" s="13">
        <v>21.1</v>
      </c>
      <c r="J123" s="13">
        <v>1</v>
      </c>
      <c r="K123" s="20">
        <v>26.1</v>
      </c>
      <c r="L123" s="21">
        <v>304.5</v>
      </c>
      <c r="M123" s="11">
        <f t="shared" si="1"/>
        <v>11.666666666666666</v>
      </c>
    </row>
    <row r="124" spans="1:13">
      <c r="A124" s="7" t="s">
        <v>457</v>
      </c>
      <c r="B124" s="5" t="s">
        <v>456</v>
      </c>
      <c r="C124" s="5" t="s">
        <v>449</v>
      </c>
      <c r="D124" s="15">
        <v>72</v>
      </c>
      <c r="E124" s="19">
        <v>0</v>
      </c>
      <c r="F124" s="13">
        <v>2.5</v>
      </c>
      <c r="G124" s="13">
        <v>0</v>
      </c>
      <c r="H124" s="13">
        <v>4.0999999999999996</v>
      </c>
      <c r="I124" s="13">
        <v>54.4</v>
      </c>
      <c r="J124" s="13">
        <v>0</v>
      </c>
      <c r="K124" s="20">
        <v>63.400000000000006</v>
      </c>
      <c r="L124" s="21">
        <v>901.3</v>
      </c>
      <c r="M124" s="11">
        <f t="shared" si="1"/>
        <v>14.216088328075708</v>
      </c>
    </row>
    <row r="125" spans="1:13">
      <c r="A125" s="7" t="s">
        <v>447</v>
      </c>
      <c r="B125" s="5" t="s">
        <v>446</v>
      </c>
      <c r="C125" s="5" t="s">
        <v>443</v>
      </c>
      <c r="D125" s="15">
        <v>56.7</v>
      </c>
      <c r="E125" s="19">
        <v>0</v>
      </c>
      <c r="F125" s="13">
        <v>3</v>
      </c>
      <c r="G125" s="13">
        <v>0</v>
      </c>
      <c r="H125" s="13">
        <v>3</v>
      </c>
      <c r="I125" s="13">
        <v>40.700000000000003</v>
      </c>
      <c r="J125" s="13">
        <v>2</v>
      </c>
      <c r="K125" s="20">
        <v>47.7</v>
      </c>
      <c r="L125" s="21">
        <v>590.5</v>
      </c>
      <c r="M125" s="11">
        <f t="shared" si="1"/>
        <v>12.379454926624737</v>
      </c>
    </row>
    <row r="126" spans="1:13">
      <c r="A126" s="7" t="s">
        <v>448</v>
      </c>
      <c r="B126" s="5" t="s">
        <v>330</v>
      </c>
      <c r="C126" s="5" t="s">
        <v>443</v>
      </c>
      <c r="D126" s="15">
        <v>23.5</v>
      </c>
      <c r="E126" s="19">
        <v>0</v>
      </c>
      <c r="F126" s="13">
        <v>0</v>
      </c>
      <c r="G126" s="13">
        <v>0.5</v>
      </c>
      <c r="H126" s="13">
        <v>1</v>
      </c>
      <c r="I126" s="13">
        <v>19.399999999999999</v>
      </c>
      <c r="J126" s="13">
        <v>1</v>
      </c>
      <c r="K126" s="20">
        <v>20</v>
      </c>
      <c r="L126" s="21">
        <v>153.5</v>
      </c>
      <c r="M126" s="11">
        <f t="shared" si="1"/>
        <v>7.6749999999999998</v>
      </c>
    </row>
    <row r="127" spans="1:13">
      <c r="A127" s="7" t="s">
        <v>164</v>
      </c>
      <c r="B127" s="5" t="s">
        <v>161</v>
      </c>
      <c r="C127" s="5" t="s">
        <v>161</v>
      </c>
      <c r="D127" s="15">
        <v>53.5</v>
      </c>
      <c r="E127" s="19">
        <v>0</v>
      </c>
      <c r="F127" s="13">
        <v>0</v>
      </c>
      <c r="G127" s="13">
        <v>0</v>
      </c>
      <c r="H127" s="13">
        <v>3</v>
      </c>
      <c r="I127" s="13">
        <v>42.1</v>
      </c>
      <c r="J127" s="13">
        <v>0</v>
      </c>
      <c r="K127" s="20">
        <v>45.3</v>
      </c>
      <c r="L127" s="21">
        <v>592</v>
      </c>
      <c r="M127" s="11">
        <f t="shared" si="1"/>
        <v>13.068432671081679</v>
      </c>
    </row>
    <row r="128" spans="1:13">
      <c r="A128" s="7" t="s">
        <v>612</v>
      </c>
      <c r="B128" s="5" t="s">
        <v>611</v>
      </c>
      <c r="C128" s="5" t="s">
        <v>610</v>
      </c>
      <c r="D128" s="15">
        <v>44</v>
      </c>
      <c r="E128" s="19">
        <v>0</v>
      </c>
      <c r="F128" s="13">
        <v>3.7</v>
      </c>
      <c r="G128" s="13">
        <v>0</v>
      </c>
      <c r="H128" s="13">
        <v>2</v>
      </c>
      <c r="I128" s="13">
        <v>31.2</v>
      </c>
      <c r="J128" s="13">
        <v>1.4</v>
      </c>
      <c r="K128" s="20">
        <v>38.299999999999997</v>
      </c>
      <c r="L128" s="21">
        <v>453.5</v>
      </c>
      <c r="M128" s="11">
        <f t="shared" si="1"/>
        <v>11.840731070496085</v>
      </c>
    </row>
    <row r="129" spans="1:13">
      <c r="A129" s="7" t="s">
        <v>614</v>
      </c>
      <c r="B129" s="5" t="s">
        <v>613</v>
      </c>
      <c r="C129" s="5" t="s">
        <v>610</v>
      </c>
      <c r="D129" s="15">
        <v>53.2</v>
      </c>
      <c r="E129" s="19">
        <v>6.2</v>
      </c>
      <c r="F129" s="13">
        <v>4</v>
      </c>
      <c r="G129" s="13">
        <v>0</v>
      </c>
      <c r="H129" s="13">
        <v>2</v>
      </c>
      <c r="I129" s="13">
        <v>29</v>
      </c>
      <c r="J129" s="13">
        <v>1</v>
      </c>
      <c r="K129" s="20">
        <v>37.4</v>
      </c>
      <c r="L129" s="21">
        <v>454</v>
      </c>
      <c r="M129" s="11">
        <f t="shared" si="1"/>
        <v>12.13903743315508</v>
      </c>
    </row>
    <row r="130" spans="1:13">
      <c r="A130" s="7" t="s">
        <v>285</v>
      </c>
      <c r="B130" s="5" t="s">
        <v>284</v>
      </c>
      <c r="C130" s="5" t="s">
        <v>283</v>
      </c>
      <c r="D130" s="15">
        <v>78.7</v>
      </c>
      <c r="E130" s="19">
        <v>0</v>
      </c>
      <c r="F130" s="13">
        <v>0</v>
      </c>
      <c r="G130" s="13">
        <v>0</v>
      </c>
      <c r="H130" s="13">
        <v>4</v>
      </c>
      <c r="I130" s="13">
        <v>64.5</v>
      </c>
      <c r="J130" s="13">
        <v>0</v>
      </c>
      <c r="K130" s="20">
        <v>66.7</v>
      </c>
      <c r="L130" s="21">
        <v>940.9</v>
      </c>
      <c r="M130" s="11">
        <f t="shared" si="1"/>
        <v>14.106446776611692</v>
      </c>
    </row>
    <row r="131" spans="1:13">
      <c r="A131" s="7" t="s">
        <v>287</v>
      </c>
      <c r="B131" s="5" t="s">
        <v>286</v>
      </c>
      <c r="C131" s="5" t="s">
        <v>283</v>
      </c>
      <c r="D131" s="15">
        <v>21.6</v>
      </c>
      <c r="E131" s="19">
        <v>0</v>
      </c>
      <c r="F131" s="13">
        <v>0</v>
      </c>
      <c r="G131" s="13">
        <v>0</v>
      </c>
      <c r="H131" s="13">
        <v>1</v>
      </c>
      <c r="I131" s="13">
        <v>18.399999999999999</v>
      </c>
      <c r="J131" s="13">
        <v>0</v>
      </c>
      <c r="K131" s="20">
        <v>18</v>
      </c>
      <c r="L131" s="21">
        <v>157.30000000000001</v>
      </c>
      <c r="M131" s="11">
        <f t="shared" si="1"/>
        <v>8.7388888888888889</v>
      </c>
    </row>
    <row r="132" spans="1:13">
      <c r="A132" s="7" t="s">
        <v>85</v>
      </c>
      <c r="B132" s="5" t="s">
        <v>84</v>
      </c>
      <c r="C132" s="5" t="s">
        <v>83</v>
      </c>
      <c r="D132" s="15">
        <v>119.4</v>
      </c>
      <c r="E132" s="19">
        <v>28</v>
      </c>
      <c r="F132" s="13">
        <v>7.5</v>
      </c>
      <c r="G132" s="13">
        <v>3</v>
      </c>
      <c r="H132" s="13">
        <v>5</v>
      </c>
      <c r="I132" s="13">
        <v>59</v>
      </c>
      <c r="J132" s="13">
        <v>1</v>
      </c>
      <c r="K132" s="20">
        <v>70.5</v>
      </c>
      <c r="L132" s="21">
        <v>1016</v>
      </c>
      <c r="M132" s="11">
        <f t="shared" si="1"/>
        <v>14.411347517730496</v>
      </c>
    </row>
    <row r="133" spans="1:13">
      <c r="A133" s="7" t="s">
        <v>87</v>
      </c>
      <c r="B133" s="5" t="s">
        <v>86</v>
      </c>
      <c r="C133" s="5" t="s">
        <v>83</v>
      </c>
      <c r="D133" s="15">
        <v>36</v>
      </c>
      <c r="E133" s="19">
        <v>0</v>
      </c>
      <c r="F133" s="13">
        <v>0</v>
      </c>
      <c r="G133" s="13">
        <v>0</v>
      </c>
      <c r="H133" s="13">
        <v>2</v>
      </c>
      <c r="I133" s="13">
        <v>31</v>
      </c>
      <c r="J133" s="13">
        <v>0</v>
      </c>
      <c r="K133" s="20">
        <v>33</v>
      </c>
      <c r="L133" s="21">
        <v>233</v>
      </c>
      <c r="M133" s="11">
        <f t="shared" si="1"/>
        <v>7.0606060606060606</v>
      </c>
    </row>
    <row r="134" spans="1:13">
      <c r="A134" s="7" t="s">
        <v>246</v>
      </c>
      <c r="B134" s="5" t="s">
        <v>245</v>
      </c>
      <c r="C134" s="5" t="s">
        <v>244</v>
      </c>
      <c r="D134" s="15">
        <v>38</v>
      </c>
      <c r="E134" s="19">
        <v>0</v>
      </c>
      <c r="F134" s="13">
        <v>2</v>
      </c>
      <c r="G134" s="13">
        <v>0.8</v>
      </c>
      <c r="H134" s="13">
        <v>2</v>
      </c>
      <c r="I134" s="13">
        <v>25.2</v>
      </c>
      <c r="J134" s="13">
        <v>1</v>
      </c>
      <c r="K134" s="20">
        <v>30.900000000000002</v>
      </c>
      <c r="L134" s="21">
        <v>376</v>
      </c>
      <c r="M134" s="11">
        <f t="shared" si="1"/>
        <v>12.168284789644012</v>
      </c>
    </row>
    <row r="135" spans="1:13">
      <c r="A135" s="7" t="s">
        <v>248</v>
      </c>
      <c r="B135" s="5" t="s">
        <v>247</v>
      </c>
      <c r="C135" s="5" t="s">
        <v>244</v>
      </c>
      <c r="D135" s="15">
        <v>151.9</v>
      </c>
      <c r="E135" s="19">
        <v>41</v>
      </c>
      <c r="F135" s="13">
        <v>5.7</v>
      </c>
      <c r="G135" s="13">
        <v>5.5</v>
      </c>
      <c r="H135" s="13">
        <v>5</v>
      </c>
      <c r="I135" s="13">
        <v>60.3</v>
      </c>
      <c r="J135" s="13">
        <v>2</v>
      </c>
      <c r="K135" s="20">
        <v>80.899999999999991</v>
      </c>
      <c r="L135" s="21">
        <v>1118.5</v>
      </c>
      <c r="M135" s="11">
        <f t="shared" si="1"/>
        <v>13.825710754017306</v>
      </c>
    </row>
    <row r="136" spans="1:13">
      <c r="A136" s="7" t="s">
        <v>250</v>
      </c>
      <c r="B136" s="5" t="s">
        <v>249</v>
      </c>
      <c r="C136" s="5" t="s">
        <v>244</v>
      </c>
      <c r="D136" s="15">
        <v>79</v>
      </c>
      <c r="E136" s="19">
        <v>2</v>
      </c>
      <c r="F136" s="13">
        <v>4.3</v>
      </c>
      <c r="G136" s="13">
        <v>0</v>
      </c>
      <c r="H136" s="13">
        <v>3</v>
      </c>
      <c r="I136" s="13">
        <v>51.7</v>
      </c>
      <c r="J136" s="13">
        <v>3</v>
      </c>
      <c r="K136" s="20">
        <v>62</v>
      </c>
      <c r="L136" s="21">
        <v>872.5</v>
      </c>
      <c r="M136" s="11">
        <f t="shared" ref="M136:M199" si="2">L136/K136</f>
        <v>14.07258064516129</v>
      </c>
    </row>
    <row r="137" spans="1:13">
      <c r="A137" s="7" t="s">
        <v>253</v>
      </c>
      <c r="B137" s="5" t="s">
        <v>252</v>
      </c>
      <c r="C137" s="5" t="s">
        <v>251</v>
      </c>
      <c r="D137" s="15">
        <v>37.5</v>
      </c>
      <c r="E137" s="19">
        <v>0</v>
      </c>
      <c r="F137" s="13">
        <v>0</v>
      </c>
      <c r="G137" s="13">
        <v>1</v>
      </c>
      <c r="H137" s="13">
        <v>2</v>
      </c>
      <c r="I137" s="13">
        <v>26</v>
      </c>
      <c r="J137" s="13">
        <v>0</v>
      </c>
      <c r="K137" s="20">
        <v>32</v>
      </c>
      <c r="L137" s="21">
        <v>387</v>
      </c>
      <c r="M137" s="11">
        <f t="shared" si="2"/>
        <v>12.09375</v>
      </c>
    </row>
    <row r="138" spans="1:13">
      <c r="A138" s="7" t="s">
        <v>255</v>
      </c>
      <c r="B138" s="5" t="s">
        <v>254</v>
      </c>
      <c r="C138" s="5" t="s">
        <v>251</v>
      </c>
      <c r="D138" s="15">
        <v>42.2</v>
      </c>
      <c r="E138" s="19">
        <v>0</v>
      </c>
      <c r="F138" s="13">
        <v>3</v>
      </c>
      <c r="G138" s="13">
        <v>1</v>
      </c>
      <c r="H138" s="13">
        <v>2</v>
      </c>
      <c r="I138" s="13">
        <v>30.2</v>
      </c>
      <c r="J138" s="13">
        <v>1</v>
      </c>
      <c r="K138" s="20">
        <v>36.700000000000003</v>
      </c>
      <c r="L138" s="21">
        <v>420</v>
      </c>
      <c r="M138" s="11">
        <f t="shared" si="2"/>
        <v>11.444141689373296</v>
      </c>
    </row>
    <row r="139" spans="1:13">
      <c r="A139" s="7" t="s">
        <v>257</v>
      </c>
      <c r="B139" s="5" t="s">
        <v>256</v>
      </c>
      <c r="C139" s="5" t="s">
        <v>251</v>
      </c>
      <c r="D139" s="15">
        <v>61.8</v>
      </c>
      <c r="E139" s="19">
        <v>0</v>
      </c>
      <c r="F139" s="13">
        <v>3</v>
      </c>
      <c r="G139" s="13">
        <v>0</v>
      </c>
      <c r="H139" s="13">
        <v>3</v>
      </c>
      <c r="I139" s="13">
        <v>47</v>
      </c>
      <c r="J139" s="13">
        <v>0.8</v>
      </c>
      <c r="K139" s="20">
        <v>52.8</v>
      </c>
      <c r="L139" s="21">
        <v>822</v>
      </c>
      <c r="M139" s="11">
        <f t="shared" si="2"/>
        <v>15.568181818181818</v>
      </c>
    </row>
    <row r="140" spans="1:13">
      <c r="A140" s="7" t="s">
        <v>258</v>
      </c>
      <c r="B140" s="5" t="s">
        <v>659</v>
      </c>
      <c r="C140" s="5" t="s">
        <v>251</v>
      </c>
      <c r="D140" s="15">
        <v>46.1</v>
      </c>
      <c r="E140" s="19">
        <v>0</v>
      </c>
      <c r="F140" s="13">
        <v>1.4</v>
      </c>
      <c r="G140" s="13">
        <v>1</v>
      </c>
      <c r="H140" s="13">
        <v>2</v>
      </c>
      <c r="I140" s="13">
        <v>34.1</v>
      </c>
      <c r="J140" s="13">
        <v>1</v>
      </c>
      <c r="K140" s="20">
        <v>40</v>
      </c>
      <c r="L140" s="21">
        <v>534.5</v>
      </c>
      <c r="M140" s="11">
        <f t="shared" si="2"/>
        <v>13.362500000000001</v>
      </c>
    </row>
    <row r="141" spans="1:13">
      <c r="A141" s="7" t="s">
        <v>260</v>
      </c>
      <c r="B141" s="5" t="s">
        <v>259</v>
      </c>
      <c r="C141" s="5" t="s">
        <v>251</v>
      </c>
      <c r="D141" s="15">
        <v>44.3</v>
      </c>
      <c r="E141" s="19">
        <v>0</v>
      </c>
      <c r="F141" s="13">
        <v>1.8</v>
      </c>
      <c r="G141" s="13">
        <v>1</v>
      </c>
      <c r="H141" s="13">
        <v>2</v>
      </c>
      <c r="I141" s="13">
        <v>32.1</v>
      </c>
      <c r="J141" s="13">
        <v>0</v>
      </c>
      <c r="K141" s="20">
        <v>36.9</v>
      </c>
      <c r="L141" s="21">
        <v>491.1</v>
      </c>
      <c r="M141" s="11">
        <f t="shared" si="2"/>
        <v>13.308943089430896</v>
      </c>
    </row>
    <row r="142" spans="1:13">
      <c r="A142" s="7" t="s">
        <v>262</v>
      </c>
      <c r="B142" s="5" t="s">
        <v>261</v>
      </c>
      <c r="C142" s="5" t="s">
        <v>251</v>
      </c>
      <c r="D142" s="15">
        <v>69.599999999999994</v>
      </c>
      <c r="E142" s="19">
        <v>0</v>
      </c>
      <c r="F142" s="13">
        <v>3.4</v>
      </c>
      <c r="G142" s="13">
        <v>1</v>
      </c>
      <c r="H142" s="13">
        <v>3</v>
      </c>
      <c r="I142" s="13">
        <v>49.5</v>
      </c>
      <c r="J142" s="13">
        <v>2</v>
      </c>
      <c r="K142" s="20">
        <v>59.800000000000004</v>
      </c>
      <c r="L142" s="21">
        <v>759.1</v>
      </c>
      <c r="M142" s="11">
        <f t="shared" si="2"/>
        <v>12.693979933110368</v>
      </c>
    </row>
    <row r="143" spans="1:13">
      <c r="A143" s="7" t="s">
        <v>325</v>
      </c>
      <c r="B143" s="5" t="s">
        <v>324</v>
      </c>
      <c r="C143" s="5" t="s">
        <v>323</v>
      </c>
      <c r="D143" s="15">
        <v>37.5</v>
      </c>
      <c r="E143" s="19">
        <v>0</v>
      </c>
      <c r="F143" s="13">
        <v>3</v>
      </c>
      <c r="G143" s="13">
        <v>1.5</v>
      </c>
      <c r="H143" s="13">
        <v>2</v>
      </c>
      <c r="I143" s="13">
        <v>26</v>
      </c>
      <c r="J143" s="13">
        <v>0</v>
      </c>
      <c r="K143" s="20">
        <v>32.5</v>
      </c>
      <c r="L143" s="21">
        <v>365.5</v>
      </c>
      <c r="M143" s="11">
        <f t="shared" si="2"/>
        <v>11.246153846153845</v>
      </c>
    </row>
    <row r="144" spans="1:13">
      <c r="A144" s="7" t="s">
        <v>553</v>
      </c>
      <c r="B144" s="5" t="s">
        <v>552</v>
      </c>
      <c r="C144" s="5" t="s">
        <v>551</v>
      </c>
      <c r="D144" s="15">
        <v>347</v>
      </c>
      <c r="E144" s="19">
        <v>40.1</v>
      </c>
      <c r="F144" s="13">
        <v>11.4</v>
      </c>
      <c r="G144" s="13">
        <v>4.5</v>
      </c>
      <c r="H144" s="13">
        <v>14</v>
      </c>
      <c r="I144" s="13">
        <v>205.4</v>
      </c>
      <c r="J144" s="13">
        <v>8</v>
      </c>
      <c r="K144" s="20">
        <v>240.6</v>
      </c>
      <c r="L144" s="21">
        <v>3767.7</v>
      </c>
      <c r="M144" s="11">
        <f t="shared" si="2"/>
        <v>15.659600997506233</v>
      </c>
    </row>
    <row r="145" spans="1:13">
      <c r="A145" s="7" t="s">
        <v>327</v>
      </c>
      <c r="B145" s="5" t="s">
        <v>326</v>
      </c>
      <c r="C145" s="5" t="s">
        <v>323</v>
      </c>
      <c r="D145" s="15">
        <v>49</v>
      </c>
      <c r="E145" s="19">
        <v>0</v>
      </c>
      <c r="F145" s="13">
        <v>6</v>
      </c>
      <c r="G145" s="13">
        <v>1</v>
      </c>
      <c r="H145" s="13">
        <v>2</v>
      </c>
      <c r="I145" s="13">
        <v>33</v>
      </c>
      <c r="J145" s="13">
        <v>0</v>
      </c>
      <c r="K145" s="20">
        <v>41</v>
      </c>
      <c r="L145" s="21">
        <v>515.5</v>
      </c>
      <c r="M145" s="11">
        <f t="shared" si="2"/>
        <v>12.573170731707316</v>
      </c>
    </row>
    <row r="146" spans="1:13">
      <c r="A146" s="7" t="s">
        <v>147</v>
      </c>
      <c r="B146" s="5" t="s">
        <v>146</v>
      </c>
      <c r="C146" s="5" t="s">
        <v>145</v>
      </c>
      <c r="D146" s="15">
        <v>32.200000000000003</v>
      </c>
      <c r="E146" s="19">
        <v>0</v>
      </c>
      <c r="F146" s="13">
        <v>1.2</v>
      </c>
      <c r="G146" s="13">
        <v>1</v>
      </c>
      <c r="H146" s="13">
        <v>2</v>
      </c>
      <c r="I146" s="13">
        <v>23.9</v>
      </c>
      <c r="J146" s="13">
        <v>1</v>
      </c>
      <c r="K146" s="20">
        <v>27</v>
      </c>
      <c r="L146" s="21">
        <v>333.5</v>
      </c>
      <c r="M146" s="11">
        <f t="shared" si="2"/>
        <v>12.351851851851851</v>
      </c>
    </row>
    <row r="147" spans="1:13">
      <c r="A147" s="7" t="s">
        <v>140</v>
      </c>
      <c r="B147" s="5" t="s">
        <v>139</v>
      </c>
      <c r="C147" s="5" t="s">
        <v>138</v>
      </c>
      <c r="D147" s="15">
        <v>95.9</v>
      </c>
      <c r="E147" s="19">
        <v>0</v>
      </c>
      <c r="F147" s="13">
        <v>9</v>
      </c>
      <c r="G147" s="13">
        <v>4.5</v>
      </c>
      <c r="H147" s="13">
        <v>3.5</v>
      </c>
      <c r="I147" s="13">
        <v>66.099999999999994</v>
      </c>
      <c r="J147" s="13">
        <v>3</v>
      </c>
      <c r="K147" s="20">
        <v>84.6</v>
      </c>
      <c r="L147" s="21">
        <v>1337.6</v>
      </c>
      <c r="M147" s="11">
        <f t="shared" si="2"/>
        <v>15.810874704491725</v>
      </c>
    </row>
    <row r="148" spans="1:13">
      <c r="A148" s="7" t="s">
        <v>572</v>
      </c>
      <c r="B148" s="5" t="s">
        <v>571</v>
      </c>
      <c r="C148" s="5" t="s">
        <v>571</v>
      </c>
      <c r="D148" s="15">
        <v>29</v>
      </c>
      <c r="E148" s="19">
        <v>0</v>
      </c>
      <c r="F148" s="13">
        <v>0</v>
      </c>
      <c r="G148" s="13">
        <v>0</v>
      </c>
      <c r="H148" s="13">
        <v>1</v>
      </c>
      <c r="I148" s="13">
        <v>18.5</v>
      </c>
      <c r="J148" s="13">
        <v>1</v>
      </c>
      <c r="K148" s="20">
        <v>21.5</v>
      </c>
      <c r="L148" s="21">
        <v>263</v>
      </c>
      <c r="M148" s="11">
        <f t="shared" si="2"/>
        <v>12.232558139534884</v>
      </c>
    </row>
    <row r="149" spans="1:13">
      <c r="A149" s="7" t="s">
        <v>574</v>
      </c>
      <c r="B149" s="5" t="s">
        <v>573</v>
      </c>
      <c r="C149" s="5" t="s">
        <v>571</v>
      </c>
      <c r="D149" s="15">
        <v>31.9</v>
      </c>
      <c r="E149" s="19">
        <v>0</v>
      </c>
      <c r="F149" s="13">
        <v>5.7</v>
      </c>
      <c r="G149" s="13">
        <v>0</v>
      </c>
      <c r="H149" s="13">
        <v>2</v>
      </c>
      <c r="I149" s="13">
        <v>18</v>
      </c>
      <c r="J149" s="13">
        <v>1</v>
      </c>
      <c r="K149" s="20">
        <v>26.4</v>
      </c>
      <c r="L149" s="21">
        <v>345.5</v>
      </c>
      <c r="M149" s="11">
        <f t="shared" si="2"/>
        <v>13.087121212121213</v>
      </c>
    </row>
    <row r="150" spans="1:13">
      <c r="A150" s="7" t="s">
        <v>576</v>
      </c>
      <c r="B150" s="5" t="s">
        <v>575</v>
      </c>
      <c r="C150" s="5" t="s">
        <v>571</v>
      </c>
      <c r="D150" s="15">
        <v>30.1</v>
      </c>
      <c r="E150" s="19">
        <v>0</v>
      </c>
      <c r="F150" s="13">
        <v>0</v>
      </c>
      <c r="G150" s="13">
        <v>0.5</v>
      </c>
      <c r="H150" s="13">
        <v>1</v>
      </c>
      <c r="I150" s="13">
        <v>26.1</v>
      </c>
      <c r="J150" s="13">
        <v>0</v>
      </c>
      <c r="K150" s="20">
        <v>25.6</v>
      </c>
      <c r="L150" s="21">
        <v>239.6</v>
      </c>
      <c r="M150" s="11">
        <f t="shared" si="2"/>
        <v>9.359375</v>
      </c>
    </row>
    <row r="151" spans="1:13">
      <c r="A151" s="7" t="s">
        <v>567</v>
      </c>
      <c r="B151" s="5" t="s">
        <v>566</v>
      </c>
      <c r="C151" s="5" t="s">
        <v>565</v>
      </c>
      <c r="D151" s="15">
        <v>64</v>
      </c>
      <c r="E151" s="19">
        <v>2</v>
      </c>
      <c r="F151" s="13">
        <v>5.5</v>
      </c>
      <c r="G151" s="13">
        <v>0</v>
      </c>
      <c r="H151" s="13">
        <v>4</v>
      </c>
      <c r="I151" s="13">
        <v>50.5</v>
      </c>
      <c r="J151" s="13">
        <v>3</v>
      </c>
      <c r="K151" s="20">
        <v>51</v>
      </c>
      <c r="L151" s="21">
        <v>1048</v>
      </c>
      <c r="M151" s="11">
        <f t="shared" si="2"/>
        <v>20.549019607843139</v>
      </c>
    </row>
    <row r="152" spans="1:13">
      <c r="A152" s="7" t="s">
        <v>587</v>
      </c>
      <c r="B152" s="5" t="s">
        <v>586</v>
      </c>
      <c r="C152" s="5" t="s">
        <v>585</v>
      </c>
      <c r="D152" s="15">
        <v>155.9</v>
      </c>
      <c r="E152" s="19">
        <v>19.3</v>
      </c>
      <c r="F152" s="13">
        <v>7</v>
      </c>
      <c r="G152" s="13">
        <v>0</v>
      </c>
      <c r="H152" s="13">
        <v>6.7</v>
      </c>
      <c r="I152" s="13">
        <v>90</v>
      </c>
      <c r="J152" s="13">
        <v>4</v>
      </c>
      <c r="K152" s="20">
        <v>107.7</v>
      </c>
      <c r="L152" s="21">
        <v>1557.5</v>
      </c>
      <c r="M152" s="11">
        <f t="shared" si="2"/>
        <v>14.46146703806871</v>
      </c>
    </row>
    <row r="153" spans="1:13">
      <c r="A153" s="7" t="s">
        <v>21</v>
      </c>
      <c r="B153" s="5" t="s">
        <v>651</v>
      </c>
      <c r="C153" s="5" t="s">
        <v>20</v>
      </c>
      <c r="D153" s="15">
        <v>38.9</v>
      </c>
      <c r="E153" s="19">
        <v>0</v>
      </c>
      <c r="F153" s="13">
        <v>3.5</v>
      </c>
      <c r="G153" s="13">
        <v>0</v>
      </c>
      <c r="H153" s="13">
        <v>2</v>
      </c>
      <c r="I153" s="13">
        <v>26.8</v>
      </c>
      <c r="J153" s="13">
        <v>0</v>
      </c>
      <c r="K153" s="20">
        <v>31.1</v>
      </c>
      <c r="L153" s="21">
        <v>415.5</v>
      </c>
      <c r="M153" s="11">
        <f t="shared" si="2"/>
        <v>13.360128617363344</v>
      </c>
    </row>
    <row r="154" spans="1:13">
      <c r="A154" s="7" t="s">
        <v>589</v>
      </c>
      <c r="B154" s="5" t="s">
        <v>588</v>
      </c>
      <c r="C154" s="5" t="s">
        <v>585</v>
      </c>
      <c r="D154" s="15">
        <v>41.4</v>
      </c>
      <c r="E154" s="19">
        <v>0</v>
      </c>
      <c r="F154" s="13">
        <v>2.8</v>
      </c>
      <c r="G154" s="13">
        <v>0</v>
      </c>
      <c r="H154" s="13">
        <v>1</v>
      </c>
      <c r="I154" s="13">
        <v>30.5</v>
      </c>
      <c r="J154" s="13">
        <v>1</v>
      </c>
      <c r="K154" s="20">
        <v>32.700000000000003</v>
      </c>
      <c r="L154" s="21">
        <v>476.5</v>
      </c>
      <c r="M154" s="11">
        <f t="shared" si="2"/>
        <v>14.571865443425075</v>
      </c>
    </row>
    <row r="155" spans="1:13">
      <c r="A155" s="7" t="s">
        <v>591</v>
      </c>
      <c r="B155" s="5" t="s">
        <v>590</v>
      </c>
      <c r="C155" s="5" t="s">
        <v>585</v>
      </c>
      <c r="D155" s="15">
        <v>56.5</v>
      </c>
      <c r="E155" s="19">
        <v>0</v>
      </c>
      <c r="F155" s="13">
        <v>0</v>
      </c>
      <c r="G155" s="13">
        <v>1</v>
      </c>
      <c r="H155" s="13">
        <v>3</v>
      </c>
      <c r="I155" s="13">
        <v>40</v>
      </c>
      <c r="J155" s="13">
        <v>1</v>
      </c>
      <c r="K155" s="20">
        <v>46.5</v>
      </c>
      <c r="L155" s="21">
        <v>600.79999999999995</v>
      </c>
      <c r="M155" s="11">
        <f t="shared" si="2"/>
        <v>12.920430107526881</v>
      </c>
    </row>
    <row r="156" spans="1:13">
      <c r="A156" s="7" t="s">
        <v>593</v>
      </c>
      <c r="B156" s="5" t="s">
        <v>592</v>
      </c>
      <c r="C156" s="5" t="s">
        <v>585</v>
      </c>
      <c r="D156" s="15">
        <v>28.5</v>
      </c>
      <c r="E156" s="19">
        <v>0</v>
      </c>
      <c r="F156" s="13">
        <v>2</v>
      </c>
      <c r="G156" s="13">
        <v>1</v>
      </c>
      <c r="H156" s="13">
        <v>1</v>
      </c>
      <c r="I156" s="13">
        <v>18</v>
      </c>
      <c r="J156" s="13">
        <v>0.5</v>
      </c>
      <c r="K156" s="20">
        <v>23.5</v>
      </c>
      <c r="L156" s="21">
        <v>354.2</v>
      </c>
      <c r="M156" s="11">
        <f t="shared" si="2"/>
        <v>15.072340425531914</v>
      </c>
    </row>
    <row r="157" spans="1:13">
      <c r="A157" s="7" t="s">
        <v>595</v>
      </c>
      <c r="B157" s="5" t="s">
        <v>594</v>
      </c>
      <c r="C157" s="5" t="s">
        <v>585</v>
      </c>
      <c r="D157" s="15">
        <v>24</v>
      </c>
      <c r="E157" s="19">
        <v>1</v>
      </c>
      <c r="F157" s="13">
        <v>0</v>
      </c>
      <c r="G157" s="13">
        <v>0.5</v>
      </c>
      <c r="H157" s="13">
        <v>1</v>
      </c>
      <c r="I157" s="13">
        <v>17.2</v>
      </c>
      <c r="J157" s="13">
        <v>0</v>
      </c>
      <c r="K157" s="20">
        <v>19.2</v>
      </c>
      <c r="L157" s="21">
        <v>165.9</v>
      </c>
      <c r="M157" s="11">
        <f t="shared" si="2"/>
        <v>8.640625</v>
      </c>
    </row>
    <row r="158" spans="1:13">
      <c r="A158" s="7" t="s">
        <v>597</v>
      </c>
      <c r="B158" s="5" t="s">
        <v>596</v>
      </c>
      <c r="C158" s="5" t="s">
        <v>585</v>
      </c>
      <c r="D158" s="15">
        <v>24.9</v>
      </c>
      <c r="E158" s="19">
        <v>0</v>
      </c>
      <c r="F158" s="13">
        <v>0</v>
      </c>
      <c r="G158" s="13">
        <v>0</v>
      </c>
      <c r="H158" s="13">
        <v>1</v>
      </c>
      <c r="I158" s="13">
        <v>18.7</v>
      </c>
      <c r="J158" s="13">
        <v>0</v>
      </c>
      <c r="K158" s="20">
        <v>19.5</v>
      </c>
      <c r="L158" s="21">
        <v>247.5</v>
      </c>
      <c r="M158" s="11">
        <f t="shared" si="2"/>
        <v>12.692307692307692</v>
      </c>
    </row>
    <row r="159" spans="1:13">
      <c r="A159" s="7" t="s">
        <v>224</v>
      </c>
      <c r="B159" s="5" t="s">
        <v>223</v>
      </c>
      <c r="C159" s="5" t="s">
        <v>222</v>
      </c>
      <c r="D159" s="15">
        <v>79.5</v>
      </c>
      <c r="E159" s="19">
        <v>0</v>
      </c>
      <c r="F159" s="13">
        <v>5</v>
      </c>
      <c r="G159" s="13">
        <v>2</v>
      </c>
      <c r="H159" s="13">
        <v>5</v>
      </c>
      <c r="I159" s="13">
        <v>53.5</v>
      </c>
      <c r="J159" s="13">
        <v>0</v>
      </c>
      <c r="K159" s="20">
        <v>68.599999999999994</v>
      </c>
      <c r="L159" s="21">
        <v>849.8</v>
      </c>
      <c r="M159" s="11">
        <f t="shared" si="2"/>
        <v>12.387755102040817</v>
      </c>
    </row>
    <row r="160" spans="1:13">
      <c r="A160" s="7" t="s">
        <v>329</v>
      </c>
      <c r="B160" s="5" t="s">
        <v>328</v>
      </c>
      <c r="C160" s="5" t="s">
        <v>323</v>
      </c>
      <c r="D160" s="15">
        <v>75.900000000000006</v>
      </c>
      <c r="E160" s="19">
        <v>0</v>
      </c>
      <c r="F160" s="13">
        <v>5</v>
      </c>
      <c r="G160" s="13">
        <v>0</v>
      </c>
      <c r="H160" s="13">
        <v>4</v>
      </c>
      <c r="I160" s="13">
        <v>60.5</v>
      </c>
      <c r="J160" s="13">
        <v>3</v>
      </c>
      <c r="K160" s="20">
        <v>65</v>
      </c>
      <c r="L160" s="21">
        <v>868.6</v>
      </c>
      <c r="M160" s="11">
        <f t="shared" si="2"/>
        <v>13.363076923076923</v>
      </c>
    </row>
    <row r="161" spans="1:13">
      <c r="A161" s="7" t="s">
        <v>167</v>
      </c>
      <c r="B161" s="5" t="s">
        <v>166</v>
      </c>
      <c r="C161" s="5" t="s">
        <v>165</v>
      </c>
      <c r="D161" s="15">
        <v>80.3</v>
      </c>
      <c r="E161" s="19">
        <v>0</v>
      </c>
      <c r="F161" s="13">
        <v>2</v>
      </c>
      <c r="G161" s="13">
        <v>1.5</v>
      </c>
      <c r="H161" s="13">
        <v>5</v>
      </c>
      <c r="I161" s="13">
        <v>61</v>
      </c>
      <c r="J161" s="13">
        <v>0</v>
      </c>
      <c r="K161" s="20">
        <v>71.8</v>
      </c>
      <c r="L161" s="21">
        <v>956.6</v>
      </c>
      <c r="M161" s="11">
        <f t="shared" si="2"/>
        <v>13.323119777158775</v>
      </c>
    </row>
    <row r="162" spans="1:13">
      <c r="A162" s="7" t="s">
        <v>355</v>
      </c>
      <c r="B162" s="5" t="s">
        <v>354</v>
      </c>
      <c r="C162" s="5" t="s">
        <v>353</v>
      </c>
      <c r="D162" s="15">
        <v>74.7</v>
      </c>
      <c r="E162" s="19">
        <v>9.3000000000000007</v>
      </c>
      <c r="F162" s="13">
        <v>5.4</v>
      </c>
      <c r="G162" s="13">
        <v>2</v>
      </c>
      <c r="H162" s="13">
        <v>3</v>
      </c>
      <c r="I162" s="13">
        <v>41.1</v>
      </c>
      <c r="J162" s="13">
        <v>2</v>
      </c>
      <c r="K162" s="20">
        <v>53</v>
      </c>
      <c r="L162" s="21">
        <v>707.3</v>
      </c>
      <c r="M162" s="11">
        <f t="shared" si="2"/>
        <v>13.345283018867924</v>
      </c>
    </row>
    <row r="163" spans="1:13">
      <c r="A163" s="7" t="s">
        <v>9</v>
      </c>
      <c r="B163" s="5" t="s">
        <v>8</v>
      </c>
      <c r="C163" s="5" t="s">
        <v>7</v>
      </c>
      <c r="D163" s="15">
        <v>94.5</v>
      </c>
      <c r="E163" s="19">
        <v>0</v>
      </c>
      <c r="F163" s="13">
        <v>6</v>
      </c>
      <c r="G163" s="13">
        <v>0</v>
      </c>
      <c r="H163" s="13">
        <v>5</v>
      </c>
      <c r="I163" s="13">
        <v>69</v>
      </c>
      <c r="J163" s="13">
        <v>4</v>
      </c>
      <c r="K163" s="20">
        <v>82.5</v>
      </c>
      <c r="L163" s="21">
        <v>1028.5</v>
      </c>
      <c r="M163" s="11">
        <f t="shared" si="2"/>
        <v>12.466666666666667</v>
      </c>
    </row>
    <row r="164" spans="1:13">
      <c r="A164" s="7" t="s">
        <v>637</v>
      </c>
      <c r="B164" s="5" t="s">
        <v>636</v>
      </c>
      <c r="C164" s="5" t="s">
        <v>636</v>
      </c>
      <c r="D164" s="15">
        <v>50</v>
      </c>
      <c r="E164" s="19">
        <v>7</v>
      </c>
      <c r="F164" s="13">
        <v>0</v>
      </c>
      <c r="G164" s="13">
        <v>1</v>
      </c>
      <c r="H164" s="13">
        <v>2</v>
      </c>
      <c r="I164" s="13">
        <v>31</v>
      </c>
      <c r="J164" s="13">
        <v>0</v>
      </c>
      <c r="K164" s="20">
        <v>36</v>
      </c>
      <c r="L164" s="21">
        <v>431.5</v>
      </c>
      <c r="M164" s="11">
        <f t="shared" si="2"/>
        <v>11.986111111111111</v>
      </c>
    </row>
    <row r="165" spans="1:13">
      <c r="A165" s="7" t="s">
        <v>376</v>
      </c>
      <c r="B165" s="5" t="s">
        <v>375</v>
      </c>
      <c r="C165" s="5" t="s">
        <v>374</v>
      </c>
      <c r="D165" s="15">
        <v>89</v>
      </c>
      <c r="E165" s="19">
        <v>0</v>
      </c>
      <c r="F165" s="13">
        <v>0</v>
      </c>
      <c r="G165" s="13">
        <v>3</v>
      </c>
      <c r="H165" s="13">
        <v>5</v>
      </c>
      <c r="I165" s="13">
        <v>66</v>
      </c>
      <c r="J165" s="13">
        <v>0</v>
      </c>
      <c r="K165" s="20">
        <v>78</v>
      </c>
      <c r="L165" s="21">
        <v>1175.5</v>
      </c>
      <c r="M165" s="11">
        <f t="shared" si="2"/>
        <v>15.070512820512821</v>
      </c>
    </row>
    <row r="166" spans="1:13">
      <c r="A166" s="7" t="s">
        <v>378</v>
      </c>
      <c r="B166" s="5" t="s">
        <v>377</v>
      </c>
      <c r="C166" s="5" t="s">
        <v>374</v>
      </c>
      <c r="D166" s="15">
        <v>222</v>
      </c>
      <c r="E166" s="19">
        <v>65</v>
      </c>
      <c r="F166" s="13">
        <v>7</v>
      </c>
      <c r="G166" s="13">
        <v>9</v>
      </c>
      <c r="H166" s="13">
        <v>5</v>
      </c>
      <c r="I166" s="13">
        <v>110.5</v>
      </c>
      <c r="J166" s="13">
        <v>6</v>
      </c>
      <c r="K166" s="20">
        <v>130</v>
      </c>
      <c r="L166" s="21">
        <v>1933</v>
      </c>
      <c r="M166" s="11">
        <f t="shared" si="2"/>
        <v>14.86923076923077</v>
      </c>
    </row>
    <row r="167" spans="1:13">
      <c r="A167" s="7" t="s">
        <v>229</v>
      </c>
      <c r="B167" s="5" t="s">
        <v>228</v>
      </c>
      <c r="C167" s="5" t="s">
        <v>227</v>
      </c>
      <c r="D167" s="15">
        <v>32.1</v>
      </c>
      <c r="E167" s="19">
        <v>0</v>
      </c>
      <c r="F167" s="13">
        <v>0</v>
      </c>
      <c r="G167" s="13">
        <v>0.8</v>
      </c>
      <c r="H167" s="13">
        <v>1</v>
      </c>
      <c r="I167" s="13">
        <v>26.1</v>
      </c>
      <c r="J167" s="13">
        <v>0</v>
      </c>
      <c r="K167" s="20">
        <v>28.1</v>
      </c>
      <c r="L167" s="21">
        <v>229</v>
      </c>
      <c r="M167" s="11">
        <f t="shared" si="2"/>
        <v>8.1494661921708182</v>
      </c>
    </row>
    <row r="168" spans="1:13">
      <c r="A168" s="7" t="s">
        <v>206</v>
      </c>
      <c r="B168" s="5" t="s">
        <v>205</v>
      </c>
      <c r="C168" s="5" t="s">
        <v>202</v>
      </c>
      <c r="D168" s="15">
        <v>26.6</v>
      </c>
      <c r="E168" s="19">
        <v>0</v>
      </c>
      <c r="F168" s="13">
        <v>2</v>
      </c>
      <c r="G168" s="13">
        <v>0.5</v>
      </c>
      <c r="H168" s="13">
        <v>1</v>
      </c>
      <c r="I168" s="13">
        <v>15.7</v>
      </c>
      <c r="J168" s="13">
        <v>1</v>
      </c>
      <c r="K168" s="20">
        <v>21.3</v>
      </c>
      <c r="L168" s="21">
        <v>241.5</v>
      </c>
      <c r="M168" s="11">
        <f t="shared" si="2"/>
        <v>11.338028169014084</v>
      </c>
    </row>
    <row r="169" spans="1:13">
      <c r="A169" s="7" t="s">
        <v>555</v>
      </c>
      <c r="B169" s="5" t="s">
        <v>554</v>
      </c>
      <c r="C169" s="5" t="s">
        <v>551</v>
      </c>
      <c r="D169" s="15">
        <v>67.8</v>
      </c>
      <c r="E169" s="19">
        <v>6</v>
      </c>
      <c r="F169" s="13">
        <v>4</v>
      </c>
      <c r="G169" s="13">
        <v>0.5</v>
      </c>
      <c r="H169" s="13">
        <v>3</v>
      </c>
      <c r="I169" s="13">
        <v>42.5</v>
      </c>
      <c r="J169" s="13">
        <v>0</v>
      </c>
      <c r="K169" s="20">
        <v>54</v>
      </c>
      <c r="L169" s="21">
        <v>690</v>
      </c>
      <c r="M169" s="11">
        <f t="shared" si="2"/>
        <v>12.777777777777779</v>
      </c>
    </row>
    <row r="170" spans="1:13">
      <c r="A170" s="7" t="s">
        <v>231</v>
      </c>
      <c r="B170" s="5" t="s">
        <v>230</v>
      </c>
      <c r="C170" s="5" t="s">
        <v>227</v>
      </c>
      <c r="D170" s="15">
        <v>340.7</v>
      </c>
      <c r="E170" s="19">
        <v>59.7</v>
      </c>
      <c r="F170" s="13">
        <v>19.3</v>
      </c>
      <c r="G170" s="13">
        <v>7</v>
      </c>
      <c r="H170" s="13">
        <v>14</v>
      </c>
      <c r="I170" s="13">
        <v>167.8</v>
      </c>
      <c r="J170" s="13">
        <v>13.8</v>
      </c>
      <c r="K170" s="20">
        <v>222.89999999999998</v>
      </c>
      <c r="L170" s="21">
        <v>3421.2</v>
      </c>
      <c r="M170" s="11">
        <f t="shared" si="2"/>
        <v>15.348586810228802</v>
      </c>
    </row>
    <row r="171" spans="1:13">
      <c r="A171" s="7" t="s">
        <v>239</v>
      </c>
      <c r="B171" s="5" t="s">
        <v>238</v>
      </c>
      <c r="C171" s="5" t="s">
        <v>237</v>
      </c>
      <c r="D171" s="15">
        <v>48</v>
      </c>
      <c r="E171" s="19">
        <v>0</v>
      </c>
      <c r="F171" s="13">
        <v>0</v>
      </c>
      <c r="G171" s="13">
        <v>1</v>
      </c>
      <c r="H171" s="13">
        <v>2</v>
      </c>
      <c r="I171" s="13">
        <v>39</v>
      </c>
      <c r="J171" s="13">
        <v>0</v>
      </c>
      <c r="K171" s="20">
        <v>39</v>
      </c>
      <c r="L171" s="21">
        <v>485.4</v>
      </c>
      <c r="M171" s="11">
        <f t="shared" si="2"/>
        <v>12.446153846153846</v>
      </c>
    </row>
    <row r="172" spans="1:13">
      <c r="A172" s="7" t="s">
        <v>42</v>
      </c>
      <c r="B172" s="5" t="s">
        <v>41</v>
      </c>
      <c r="C172" s="5" t="s">
        <v>36</v>
      </c>
      <c r="D172" s="15">
        <v>140.9</v>
      </c>
      <c r="E172" s="19">
        <v>0</v>
      </c>
      <c r="F172" s="13">
        <v>9.9</v>
      </c>
      <c r="G172" s="13">
        <v>0</v>
      </c>
      <c r="H172" s="13">
        <v>8</v>
      </c>
      <c r="I172" s="13">
        <v>98.9</v>
      </c>
      <c r="J172" s="13">
        <v>0</v>
      </c>
      <c r="K172" s="20">
        <v>116.9</v>
      </c>
      <c r="L172" s="21">
        <v>1882.5</v>
      </c>
      <c r="M172" s="11">
        <f t="shared" si="2"/>
        <v>16.103507271171942</v>
      </c>
    </row>
    <row r="173" spans="1:13">
      <c r="A173" s="7" t="s">
        <v>485</v>
      </c>
      <c r="B173" s="5" t="s">
        <v>484</v>
      </c>
      <c r="C173" s="5" t="s">
        <v>483</v>
      </c>
      <c r="D173" s="15">
        <v>45.1</v>
      </c>
      <c r="E173" s="19">
        <v>0</v>
      </c>
      <c r="F173" s="13">
        <v>2.6</v>
      </c>
      <c r="G173" s="13">
        <v>0</v>
      </c>
      <c r="H173" s="13">
        <v>2</v>
      </c>
      <c r="I173" s="13">
        <v>32.6</v>
      </c>
      <c r="J173" s="13">
        <v>1</v>
      </c>
      <c r="K173" s="20">
        <v>38.800000000000004</v>
      </c>
      <c r="L173" s="21">
        <v>520.9</v>
      </c>
      <c r="M173" s="11">
        <f t="shared" si="2"/>
        <v>13.42525773195876</v>
      </c>
    </row>
    <row r="174" spans="1:13">
      <c r="A174" s="7" t="s">
        <v>13</v>
      </c>
      <c r="B174" s="5" t="s">
        <v>649</v>
      </c>
      <c r="C174" s="5" t="s">
        <v>12</v>
      </c>
      <c r="D174" s="15">
        <v>50.1</v>
      </c>
      <c r="E174" s="19">
        <v>0</v>
      </c>
      <c r="F174" s="13">
        <v>0</v>
      </c>
      <c r="G174" s="13">
        <v>1</v>
      </c>
      <c r="H174" s="13">
        <v>2</v>
      </c>
      <c r="I174" s="13">
        <v>36.5</v>
      </c>
      <c r="J174" s="13">
        <v>1</v>
      </c>
      <c r="K174" s="20">
        <v>42.1</v>
      </c>
      <c r="L174" s="21">
        <v>580</v>
      </c>
      <c r="M174" s="11">
        <f t="shared" si="2"/>
        <v>13.776722090261282</v>
      </c>
    </row>
    <row r="175" spans="1:13">
      <c r="A175" s="7" t="s">
        <v>494</v>
      </c>
      <c r="B175" s="5" t="s">
        <v>493</v>
      </c>
      <c r="C175" s="5" t="s">
        <v>492</v>
      </c>
      <c r="D175" s="15">
        <v>59.7</v>
      </c>
      <c r="E175" s="19">
        <v>0</v>
      </c>
      <c r="F175" s="13">
        <v>0</v>
      </c>
      <c r="G175" s="13">
        <v>1</v>
      </c>
      <c r="H175" s="13">
        <v>3</v>
      </c>
      <c r="I175" s="13">
        <v>44.6</v>
      </c>
      <c r="J175" s="13">
        <v>1.5</v>
      </c>
      <c r="K175" s="20">
        <v>50.800000000000004</v>
      </c>
      <c r="L175" s="21">
        <v>658.5</v>
      </c>
      <c r="M175" s="11">
        <f t="shared" si="2"/>
        <v>12.96259842519685</v>
      </c>
    </row>
    <row r="176" spans="1:13">
      <c r="A176" s="7" t="s">
        <v>82</v>
      </c>
      <c r="B176" s="5" t="s">
        <v>81</v>
      </c>
      <c r="C176" s="5" t="s">
        <v>80</v>
      </c>
      <c r="D176" s="15">
        <v>157.80000000000001</v>
      </c>
      <c r="E176" s="19">
        <v>29</v>
      </c>
      <c r="F176" s="13">
        <v>7.6</v>
      </c>
      <c r="G176" s="13">
        <v>4</v>
      </c>
      <c r="H176" s="13">
        <v>6</v>
      </c>
      <c r="I176" s="13">
        <v>82.2</v>
      </c>
      <c r="J176" s="13">
        <v>0</v>
      </c>
      <c r="K176" s="20">
        <v>100</v>
      </c>
      <c r="L176" s="21">
        <v>1337.4</v>
      </c>
      <c r="M176" s="11">
        <f t="shared" si="2"/>
        <v>13.374000000000001</v>
      </c>
    </row>
    <row r="177" spans="1:13">
      <c r="A177" s="7" t="s">
        <v>357</v>
      </c>
      <c r="B177" s="5" t="s">
        <v>356</v>
      </c>
      <c r="C177" s="5" t="s">
        <v>353</v>
      </c>
      <c r="D177" s="15">
        <v>55.5</v>
      </c>
      <c r="E177" s="19">
        <v>0</v>
      </c>
      <c r="F177" s="13">
        <v>5.8</v>
      </c>
      <c r="G177" s="13">
        <v>2</v>
      </c>
      <c r="H177" s="13">
        <v>2</v>
      </c>
      <c r="I177" s="13">
        <v>36.799999999999997</v>
      </c>
      <c r="J177" s="13">
        <v>4</v>
      </c>
      <c r="K177" s="20">
        <v>48.599999999999994</v>
      </c>
      <c r="L177" s="21">
        <v>520.5</v>
      </c>
      <c r="M177" s="11">
        <f t="shared" si="2"/>
        <v>10.709876543209878</v>
      </c>
    </row>
    <row r="178" spans="1:13">
      <c r="A178" s="7" t="s">
        <v>172</v>
      </c>
      <c r="B178" s="5" t="s">
        <v>171</v>
      </c>
      <c r="C178" s="5" t="s">
        <v>170</v>
      </c>
      <c r="D178" s="15">
        <v>36.6</v>
      </c>
      <c r="E178" s="19">
        <v>3.1</v>
      </c>
      <c r="F178" s="13">
        <v>0</v>
      </c>
      <c r="G178" s="13">
        <v>0</v>
      </c>
      <c r="H178" s="13">
        <v>2</v>
      </c>
      <c r="I178" s="13">
        <v>26</v>
      </c>
      <c r="J178" s="13">
        <v>0</v>
      </c>
      <c r="K178" s="20">
        <v>29</v>
      </c>
      <c r="L178" s="21">
        <v>338.5</v>
      </c>
      <c r="M178" s="11">
        <f t="shared" si="2"/>
        <v>11.672413793103448</v>
      </c>
    </row>
    <row r="179" spans="1:13">
      <c r="A179" s="7" t="s">
        <v>459</v>
      </c>
      <c r="B179" s="5" t="s">
        <v>458</v>
      </c>
      <c r="C179" s="5" t="s">
        <v>458</v>
      </c>
      <c r="D179" s="15">
        <v>85.1</v>
      </c>
      <c r="E179" s="19">
        <v>1.5</v>
      </c>
      <c r="F179" s="13">
        <v>2.2000000000000002</v>
      </c>
      <c r="G179" s="13">
        <v>1</v>
      </c>
      <c r="H179" s="13">
        <v>4</v>
      </c>
      <c r="I179" s="13">
        <v>59.4</v>
      </c>
      <c r="J179" s="13">
        <v>2</v>
      </c>
      <c r="K179" s="20">
        <v>71.5</v>
      </c>
      <c r="L179" s="21">
        <v>1175.2</v>
      </c>
      <c r="M179" s="11">
        <f t="shared" si="2"/>
        <v>16.436363636363637</v>
      </c>
    </row>
    <row r="180" spans="1:13">
      <c r="A180" s="7" t="s">
        <v>496</v>
      </c>
      <c r="B180" s="5" t="s">
        <v>495</v>
      </c>
      <c r="C180" s="5" t="s">
        <v>492</v>
      </c>
      <c r="D180" s="15">
        <v>608.20000000000005</v>
      </c>
      <c r="E180" s="19">
        <v>92.6</v>
      </c>
      <c r="F180" s="13">
        <v>17</v>
      </c>
      <c r="G180" s="13">
        <v>6.5</v>
      </c>
      <c r="H180" s="13">
        <v>26</v>
      </c>
      <c r="I180" s="13">
        <v>319.89999999999998</v>
      </c>
      <c r="J180" s="13">
        <v>15.5</v>
      </c>
      <c r="K180" s="20">
        <v>411.9</v>
      </c>
      <c r="L180" s="21">
        <v>6069.7</v>
      </c>
      <c r="M180" s="11">
        <f t="shared" si="2"/>
        <v>14.735858218014082</v>
      </c>
    </row>
    <row r="181" spans="1:13">
      <c r="A181" s="7" t="s">
        <v>497</v>
      </c>
      <c r="B181" s="5" t="s">
        <v>267</v>
      </c>
      <c r="C181" s="5" t="s">
        <v>492</v>
      </c>
      <c r="D181" s="15">
        <v>36</v>
      </c>
      <c r="E181" s="19">
        <v>0</v>
      </c>
      <c r="F181" s="13">
        <v>0</v>
      </c>
      <c r="G181" s="13">
        <v>0</v>
      </c>
      <c r="H181" s="13">
        <v>1</v>
      </c>
      <c r="I181" s="13">
        <v>19.2</v>
      </c>
      <c r="J181" s="13">
        <v>0</v>
      </c>
      <c r="K181" s="20">
        <v>32</v>
      </c>
      <c r="L181" s="21">
        <v>180</v>
      </c>
      <c r="M181" s="11">
        <f t="shared" si="2"/>
        <v>5.625</v>
      </c>
    </row>
    <row r="182" spans="1:13">
      <c r="A182" s="7" t="s">
        <v>44</v>
      </c>
      <c r="B182" s="5" t="s">
        <v>43</v>
      </c>
      <c r="C182" s="5" t="s">
        <v>36</v>
      </c>
      <c r="D182" s="15">
        <v>356.4</v>
      </c>
      <c r="E182" s="19">
        <v>4.3</v>
      </c>
      <c r="F182" s="13">
        <v>12.6</v>
      </c>
      <c r="G182" s="13">
        <v>2</v>
      </c>
      <c r="H182" s="13">
        <v>15</v>
      </c>
      <c r="I182" s="13">
        <v>257.3</v>
      </c>
      <c r="J182" s="13">
        <v>6</v>
      </c>
      <c r="K182" s="20">
        <v>304.39999999999998</v>
      </c>
      <c r="L182" s="21">
        <v>5674.4</v>
      </c>
      <c r="M182" s="11">
        <f t="shared" si="2"/>
        <v>18.641261498028911</v>
      </c>
    </row>
    <row r="183" spans="1:13">
      <c r="A183" s="7" t="s">
        <v>215</v>
      </c>
      <c r="B183" s="5" t="s">
        <v>214</v>
      </c>
      <c r="C183" s="5" t="s">
        <v>213</v>
      </c>
      <c r="D183" s="15">
        <v>27</v>
      </c>
      <c r="E183" s="19">
        <v>0</v>
      </c>
      <c r="F183" s="13">
        <v>2</v>
      </c>
      <c r="G183" s="13">
        <v>0.5</v>
      </c>
      <c r="H183" s="13">
        <v>1</v>
      </c>
      <c r="I183" s="13">
        <v>21.7</v>
      </c>
      <c r="J183" s="13">
        <v>0</v>
      </c>
      <c r="K183" s="20">
        <v>24</v>
      </c>
      <c r="L183" s="21">
        <v>228.5</v>
      </c>
      <c r="M183" s="11">
        <f t="shared" si="2"/>
        <v>9.5208333333333339</v>
      </c>
    </row>
    <row r="184" spans="1:13">
      <c r="A184" s="7" t="s">
        <v>631</v>
      </c>
      <c r="B184" s="5" t="s">
        <v>630</v>
      </c>
      <c r="C184" s="5" t="s">
        <v>629</v>
      </c>
      <c r="D184" s="15">
        <v>24.1</v>
      </c>
      <c r="E184" s="19">
        <v>0</v>
      </c>
      <c r="F184" s="13">
        <v>0</v>
      </c>
      <c r="G184" s="13">
        <v>0</v>
      </c>
      <c r="H184" s="13">
        <v>1</v>
      </c>
      <c r="I184" s="13">
        <v>17.7</v>
      </c>
      <c r="J184" s="13">
        <v>0</v>
      </c>
      <c r="K184" s="20">
        <v>18.7</v>
      </c>
      <c r="L184" s="21">
        <v>211</v>
      </c>
      <c r="M184" s="11">
        <f t="shared" si="2"/>
        <v>11.283422459893048</v>
      </c>
    </row>
    <row r="185" spans="1:13">
      <c r="A185" s="7" t="s">
        <v>156</v>
      </c>
      <c r="B185" s="5" t="s">
        <v>155</v>
      </c>
      <c r="C185" s="5" t="s">
        <v>155</v>
      </c>
      <c r="D185" s="15">
        <v>40</v>
      </c>
      <c r="E185" s="19">
        <v>0</v>
      </c>
      <c r="F185" s="13">
        <v>5</v>
      </c>
      <c r="G185" s="13">
        <v>0</v>
      </c>
      <c r="H185" s="13">
        <v>2</v>
      </c>
      <c r="I185" s="13">
        <v>23</v>
      </c>
      <c r="J185" s="13">
        <v>1</v>
      </c>
      <c r="K185" s="20">
        <v>28</v>
      </c>
      <c r="L185" s="21">
        <v>410.3</v>
      </c>
      <c r="M185" s="11">
        <f t="shared" si="2"/>
        <v>14.653571428571428</v>
      </c>
    </row>
    <row r="186" spans="1:13">
      <c r="A186" s="7" t="s">
        <v>217</v>
      </c>
      <c r="B186" s="5" t="s">
        <v>216</v>
      </c>
      <c r="C186" s="5" t="s">
        <v>213</v>
      </c>
      <c r="D186" s="15">
        <v>66</v>
      </c>
      <c r="E186" s="19">
        <v>6</v>
      </c>
      <c r="F186" s="13">
        <v>0</v>
      </c>
      <c r="G186" s="13">
        <v>1</v>
      </c>
      <c r="H186" s="13">
        <v>3</v>
      </c>
      <c r="I186" s="13">
        <v>40.6</v>
      </c>
      <c r="J186" s="13">
        <v>3</v>
      </c>
      <c r="K186" s="20">
        <v>49.5</v>
      </c>
      <c r="L186" s="21">
        <v>637.5</v>
      </c>
      <c r="M186" s="11">
        <f t="shared" si="2"/>
        <v>12.878787878787879</v>
      </c>
    </row>
    <row r="187" spans="1:13">
      <c r="A187" s="7" t="s">
        <v>219</v>
      </c>
      <c r="B187" s="5" t="s">
        <v>218</v>
      </c>
      <c r="C187" s="5" t="s">
        <v>213</v>
      </c>
      <c r="D187" s="15">
        <v>14.9</v>
      </c>
      <c r="E187" s="19">
        <v>2</v>
      </c>
      <c r="F187" s="13">
        <v>0</v>
      </c>
      <c r="G187" s="13">
        <v>0.5</v>
      </c>
      <c r="H187" s="13">
        <v>0.5</v>
      </c>
      <c r="I187" s="13">
        <v>11.9</v>
      </c>
      <c r="J187" s="13">
        <v>0</v>
      </c>
      <c r="K187" s="20">
        <v>11.6</v>
      </c>
      <c r="L187" s="21">
        <v>88.5</v>
      </c>
      <c r="M187" s="11">
        <f t="shared" si="2"/>
        <v>7.6293103448275863</v>
      </c>
    </row>
    <row r="188" spans="1:13">
      <c r="A188" s="7" t="s">
        <v>433</v>
      </c>
      <c r="B188" s="5" t="s">
        <v>432</v>
      </c>
      <c r="C188" s="5" t="s">
        <v>431</v>
      </c>
      <c r="D188" s="15">
        <v>27.7</v>
      </c>
      <c r="E188" s="19">
        <v>0</v>
      </c>
      <c r="F188" s="13">
        <v>0</v>
      </c>
      <c r="G188" s="13">
        <v>0</v>
      </c>
      <c r="H188" s="13">
        <v>2</v>
      </c>
      <c r="I188" s="13">
        <v>25.9</v>
      </c>
      <c r="J188" s="13">
        <v>0</v>
      </c>
      <c r="K188" s="20">
        <v>24.7</v>
      </c>
      <c r="L188" s="21">
        <v>280.60000000000002</v>
      </c>
      <c r="M188" s="11">
        <f t="shared" si="2"/>
        <v>11.360323886639677</v>
      </c>
    </row>
    <row r="189" spans="1:13">
      <c r="A189" s="7" t="s">
        <v>123</v>
      </c>
      <c r="B189" s="5" t="s">
        <v>122</v>
      </c>
      <c r="C189" s="5" t="s">
        <v>121</v>
      </c>
      <c r="D189" s="15">
        <v>33.799999999999997</v>
      </c>
      <c r="E189" s="19">
        <v>0</v>
      </c>
      <c r="F189" s="13">
        <v>2</v>
      </c>
      <c r="G189" s="13">
        <v>0</v>
      </c>
      <c r="H189" s="13">
        <v>2</v>
      </c>
      <c r="I189" s="13">
        <v>26.3</v>
      </c>
      <c r="J189" s="13">
        <v>1</v>
      </c>
      <c r="K189" s="20">
        <v>29.8</v>
      </c>
      <c r="L189" s="21">
        <v>322.5</v>
      </c>
      <c r="M189" s="11">
        <f t="shared" si="2"/>
        <v>10.822147651006711</v>
      </c>
    </row>
    <row r="190" spans="1:13">
      <c r="A190" s="7" t="s">
        <v>45</v>
      </c>
      <c r="B190" s="5" t="s">
        <v>652</v>
      </c>
      <c r="C190" s="5" t="s">
        <v>36</v>
      </c>
      <c r="D190" s="15">
        <v>114</v>
      </c>
      <c r="E190" s="19">
        <v>0</v>
      </c>
      <c r="F190" s="13">
        <v>6</v>
      </c>
      <c r="G190" s="13">
        <v>1</v>
      </c>
      <c r="H190" s="13">
        <v>6</v>
      </c>
      <c r="I190" s="13">
        <v>81</v>
      </c>
      <c r="J190" s="13">
        <v>2</v>
      </c>
      <c r="K190" s="20">
        <v>97</v>
      </c>
      <c r="L190" s="21">
        <v>1604.1</v>
      </c>
      <c r="M190" s="11">
        <f t="shared" si="2"/>
        <v>16.537113402061856</v>
      </c>
    </row>
    <row r="191" spans="1:13">
      <c r="A191" s="7" t="s">
        <v>507</v>
      </c>
      <c r="B191" s="5" t="s">
        <v>506</v>
      </c>
      <c r="C191" s="5" t="s">
        <v>505</v>
      </c>
      <c r="D191" s="15">
        <v>29.4</v>
      </c>
      <c r="E191" s="19">
        <v>0</v>
      </c>
      <c r="F191" s="13">
        <v>3</v>
      </c>
      <c r="G191" s="13">
        <v>0</v>
      </c>
      <c r="H191" s="13">
        <v>1</v>
      </c>
      <c r="I191" s="13">
        <v>20</v>
      </c>
      <c r="J191" s="13">
        <v>1</v>
      </c>
      <c r="K191" s="20">
        <v>26</v>
      </c>
      <c r="L191" s="21">
        <v>292</v>
      </c>
      <c r="M191" s="11">
        <f t="shared" si="2"/>
        <v>11.23076923076923</v>
      </c>
    </row>
    <row r="192" spans="1:13">
      <c r="A192" s="7" t="s">
        <v>46</v>
      </c>
      <c r="B192" s="5" t="s">
        <v>653</v>
      </c>
      <c r="C192" s="5" t="s">
        <v>36</v>
      </c>
      <c r="D192" s="15">
        <v>57.8</v>
      </c>
      <c r="E192" s="19">
        <v>0.5</v>
      </c>
      <c r="F192" s="13">
        <v>0</v>
      </c>
      <c r="G192" s="13">
        <v>0.5</v>
      </c>
      <c r="H192" s="13">
        <v>3</v>
      </c>
      <c r="I192" s="13">
        <v>47.2</v>
      </c>
      <c r="J192" s="13">
        <v>1</v>
      </c>
      <c r="K192" s="20">
        <v>47</v>
      </c>
      <c r="L192" s="21">
        <v>685</v>
      </c>
      <c r="M192" s="11">
        <f t="shared" si="2"/>
        <v>14.574468085106384</v>
      </c>
    </row>
    <row r="193" spans="1:13">
      <c r="A193" s="7" t="s">
        <v>344</v>
      </c>
      <c r="B193" s="5" t="s">
        <v>343</v>
      </c>
      <c r="C193" s="5" t="s">
        <v>342</v>
      </c>
      <c r="D193" s="15">
        <v>23.3</v>
      </c>
      <c r="E193" s="19">
        <v>0</v>
      </c>
      <c r="F193" s="13">
        <v>3</v>
      </c>
      <c r="G193" s="13">
        <v>0</v>
      </c>
      <c r="H193" s="13">
        <v>1</v>
      </c>
      <c r="I193" s="13">
        <v>17.100000000000001</v>
      </c>
      <c r="J193" s="13">
        <v>0</v>
      </c>
      <c r="K193" s="20">
        <v>21.3</v>
      </c>
      <c r="L193" s="21">
        <v>487.9</v>
      </c>
      <c r="M193" s="11">
        <f t="shared" si="2"/>
        <v>22.906103286384976</v>
      </c>
    </row>
    <row r="194" spans="1:13">
      <c r="A194" s="7" t="s">
        <v>346</v>
      </c>
      <c r="B194" s="5" t="s">
        <v>345</v>
      </c>
      <c r="C194" s="5" t="s">
        <v>342</v>
      </c>
      <c r="D194" s="15">
        <v>27.5</v>
      </c>
      <c r="E194" s="19">
        <v>0</v>
      </c>
      <c r="F194" s="13">
        <v>0</v>
      </c>
      <c r="G194" s="13">
        <v>1</v>
      </c>
      <c r="H194" s="13">
        <v>1</v>
      </c>
      <c r="I194" s="13">
        <v>22.5</v>
      </c>
      <c r="J194" s="13">
        <v>2</v>
      </c>
      <c r="K194" s="20">
        <v>22.7</v>
      </c>
      <c r="L194" s="21">
        <v>254</v>
      </c>
      <c r="M194" s="11">
        <f t="shared" si="2"/>
        <v>11.189427312775331</v>
      </c>
    </row>
    <row r="195" spans="1:13">
      <c r="A195" s="7" t="s">
        <v>512</v>
      </c>
      <c r="B195" s="5" t="s">
        <v>511</v>
      </c>
      <c r="C195" s="5" t="s">
        <v>510</v>
      </c>
      <c r="D195" s="15">
        <v>20.8</v>
      </c>
      <c r="E195" s="19">
        <v>2</v>
      </c>
      <c r="F195" s="13">
        <v>2</v>
      </c>
      <c r="G195" s="13">
        <v>0.8</v>
      </c>
      <c r="H195" s="13">
        <v>0.5</v>
      </c>
      <c r="I195" s="13">
        <v>12.6</v>
      </c>
      <c r="J195" s="13">
        <v>0</v>
      </c>
      <c r="K195" s="20">
        <v>16.3</v>
      </c>
      <c r="L195" s="21">
        <v>118</v>
      </c>
      <c r="M195" s="11">
        <f t="shared" si="2"/>
        <v>7.2392638036809815</v>
      </c>
    </row>
    <row r="196" spans="1:13">
      <c r="A196" s="7" t="s">
        <v>362</v>
      </c>
      <c r="B196" s="5" t="s">
        <v>361</v>
      </c>
      <c r="C196" s="5" t="s">
        <v>360</v>
      </c>
      <c r="D196" s="15">
        <v>70</v>
      </c>
      <c r="E196" s="19">
        <v>0</v>
      </c>
      <c r="F196" s="13">
        <v>4.8</v>
      </c>
      <c r="G196" s="13">
        <v>1</v>
      </c>
      <c r="H196" s="13">
        <v>4</v>
      </c>
      <c r="I196" s="13">
        <v>55.8</v>
      </c>
      <c r="J196" s="13">
        <v>1.5</v>
      </c>
      <c r="K196" s="20">
        <v>59.8</v>
      </c>
      <c r="L196" s="21">
        <v>923.7</v>
      </c>
      <c r="M196" s="11">
        <f t="shared" si="2"/>
        <v>15.446488294314383</v>
      </c>
    </row>
    <row r="197" spans="1:13">
      <c r="A197" s="7" t="s">
        <v>487</v>
      </c>
      <c r="B197" s="5" t="s">
        <v>486</v>
      </c>
      <c r="C197" s="5" t="s">
        <v>483</v>
      </c>
      <c r="D197" s="15">
        <v>21.4</v>
      </c>
      <c r="E197" s="19">
        <v>0</v>
      </c>
      <c r="F197" s="13">
        <v>0</v>
      </c>
      <c r="G197" s="13">
        <v>0</v>
      </c>
      <c r="H197" s="13">
        <v>1</v>
      </c>
      <c r="I197" s="13">
        <v>16.5</v>
      </c>
      <c r="J197" s="13">
        <v>0</v>
      </c>
      <c r="K197" s="20">
        <v>19</v>
      </c>
      <c r="L197" s="21">
        <v>165</v>
      </c>
      <c r="M197" s="11">
        <f t="shared" si="2"/>
        <v>8.6842105263157894</v>
      </c>
    </row>
    <row r="198" spans="1:13">
      <c r="A198" s="7" t="s">
        <v>48</v>
      </c>
      <c r="B198" s="5" t="s">
        <v>47</v>
      </c>
      <c r="C198" s="5" t="s">
        <v>36</v>
      </c>
      <c r="D198" s="15">
        <v>168</v>
      </c>
      <c r="E198" s="19">
        <v>0</v>
      </c>
      <c r="F198" s="13">
        <v>16.5</v>
      </c>
      <c r="G198" s="13">
        <v>1</v>
      </c>
      <c r="H198" s="13">
        <v>10</v>
      </c>
      <c r="I198" s="13">
        <v>111.4</v>
      </c>
      <c r="J198" s="13">
        <v>0</v>
      </c>
      <c r="K198" s="20">
        <v>137</v>
      </c>
      <c r="L198" s="21">
        <v>2177.1999999999998</v>
      </c>
      <c r="M198" s="11">
        <f t="shared" si="2"/>
        <v>15.891970802919706</v>
      </c>
    </row>
    <row r="199" spans="1:13">
      <c r="A199" s="7" t="s">
        <v>509</v>
      </c>
      <c r="B199" s="5" t="s">
        <v>508</v>
      </c>
      <c r="C199" s="5" t="s">
        <v>505</v>
      </c>
      <c r="D199" s="15">
        <v>23.4</v>
      </c>
      <c r="E199" s="19">
        <v>0</v>
      </c>
      <c r="F199" s="13">
        <v>0</v>
      </c>
      <c r="G199" s="13">
        <v>0</v>
      </c>
      <c r="H199" s="13">
        <v>1</v>
      </c>
      <c r="I199" s="13">
        <v>17.899999999999999</v>
      </c>
      <c r="J199" s="13">
        <v>0</v>
      </c>
      <c r="K199" s="20">
        <v>20.7</v>
      </c>
      <c r="L199" s="21">
        <v>237.5</v>
      </c>
      <c r="M199" s="11">
        <f t="shared" si="2"/>
        <v>11.473429951690822</v>
      </c>
    </row>
    <row r="200" spans="1:13">
      <c r="A200" s="7" t="s">
        <v>63</v>
      </c>
      <c r="B200" s="5" t="s">
        <v>62</v>
      </c>
      <c r="C200" s="5" t="s">
        <v>61</v>
      </c>
      <c r="D200" s="15">
        <v>78.2</v>
      </c>
      <c r="E200" s="19">
        <v>7.8</v>
      </c>
      <c r="F200" s="13">
        <v>6.6</v>
      </c>
      <c r="G200" s="13">
        <v>0.6</v>
      </c>
      <c r="H200" s="13">
        <v>3</v>
      </c>
      <c r="I200" s="13">
        <v>45.4</v>
      </c>
      <c r="J200" s="13">
        <v>1</v>
      </c>
      <c r="K200" s="20">
        <v>54.9</v>
      </c>
      <c r="L200" s="21">
        <v>731.9</v>
      </c>
      <c r="M200" s="11">
        <f t="shared" ref="M200:M263" si="3">L200/K200</f>
        <v>13.331511839708561</v>
      </c>
    </row>
    <row r="201" spans="1:13">
      <c r="A201" s="7" t="s">
        <v>489</v>
      </c>
      <c r="B201" s="5" t="s">
        <v>488</v>
      </c>
      <c r="C201" s="5" t="s">
        <v>483</v>
      </c>
      <c r="D201" s="15">
        <v>107.1</v>
      </c>
      <c r="E201" s="19">
        <v>21.5</v>
      </c>
      <c r="F201" s="13">
        <v>3.4</v>
      </c>
      <c r="G201" s="13">
        <v>4</v>
      </c>
      <c r="H201" s="13">
        <v>3</v>
      </c>
      <c r="I201" s="13">
        <v>50.7</v>
      </c>
      <c r="J201" s="13">
        <v>3.5</v>
      </c>
      <c r="K201" s="20">
        <v>64.3</v>
      </c>
      <c r="L201" s="21">
        <v>796.6</v>
      </c>
      <c r="M201" s="11">
        <f t="shared" si="3"/>
        <v>12.388802488335926</v>
      </c>
    </row>
    <row r="202" spans="1:13">
      <c r="A202" s="7" t="s">
        <v>514</v>
      </c>
      <c r="B202" s="5" t="s">
        <v>513</v>
      </c>
      <c r="C202" s="5" t="s">
        <v>510</v>
      </c>
      <c r="D202" s="15">
        <v>93.1</v>
      </c>
      <c r="E202" s="19">
        <v>11.1</v>
      </c>
      <c r="F202" s="13">
        <v>0</v>
      </c>
      <c r="G202" s="13">
        <v>0</v>
      </c>
      <c r="H202" s="13">
        <v>3</v>
      </c>
      <c r="I202" s="13">
        <v>56.9</v>
      </c>
      <c r="J202" s="13">
        <v>0</v>
      </c>
      <c r="K202" s="20">
        <v>67</v>
      </c>
      <c r="L202" s="21">
        <v>767</v>
      </c>
      <c r="M202" s="11">
        <f t="shared" si="3"/>
        <v>11.447761194029852</v>
      </c>
    </row>
    <row r="203" spans="1:13">
      <c r="A203" s="7" t="s">
        <v>348</v>
      </c>
      <c r="B203" s="5" t="s">
        <v>347</v>
      </c>
      <c r="C203" s="5" t="s">
        <v>342</v>
      </c>
      <c r="D203" s="15">
        <v>43.7</v>
      </c>
      <c r="E203" s="19">
        <v>0</v>
      </c>
      <c r="F203" s="13">
        <v>4.7</v>
      </c>
      <c r="G203" s="13">
        <v>0</v>
      </c>
      <c r="H203" s="13">
        <v>2</v>
      </c>
      <c r="I203" s="13">
        <v>31.6</v>
      </c>
      <c r="J203" s="13">
        <v>0</v>
      </c>
      <c r="K203" s="20">
        <v>36.700000000000003</v>
      </c>
      <c r="L203" s="21">
        <v>486</v>
      </c>
      <c r="M203" s="11">
        <f t="shared" si="3"/>
        <v>13.242506811989101</v>
      </c>
    </row>
    <row r="204" spans="1:13">
      <c r="A204" s="7" t="s">
        <v>14</v>
      </c>
      <c r="B204" s="5" t="s">
        <v>650</v>
      </c>
      <c r="C204" s="5" t="s">
        <v>12</v>
      </c>
      <c r="D204" s="15">
        <v>160.80000000000001</v>
      </c>
      <c r="E204" s="19">
        <v>23</v>
      </c>
      <c r="F204" s="13">
        <v>0</v>
      </c>
      <c r="G204" s="13">
        <v>1</v>
      </c>
      <c r="H204" s="13">
        <v>7</v>
      </c>
      <c r="I204" s="13">
        <v>94</v>
      </c>
      <c r="J204" s="13">
        <v>5.4</v>
      </c>
      <c r="K204" s="20">
        <v>109</v>
      </c>
      <c r="L204" s="21">
        <v>1583</v>
      </c>
      <c r="M204" s="11">
        <f t="shared" si="3"/>
        <v>14.522935779816514</v>
      </c>
    </row>
    <row r="205" spans="1:13">
      <c r="A205" s="7" t="s">
        <v>350</v>
      </c>
      <c r="B205" s="5" t="s">
        <v>349</v>
      </c>
      <c r="C205" s="5" t="s">
        <v>342</v>
      </c>
      <c r="D205" s="15">
        <v>45.1</v>
      </c>
      <c r="E205" s="19">
        <v>0</v>
      </c>
      <c r="F205" s="13">
        <v>10</v>
      </c>
      <c r="G205" s="13">
        <v>1</v>
      </c>
      <c r="H205" s="13">
        <v>1.5</v>
      </c>
      <c r="I205" s="13">
        <v>27.5</v>
      </c>
      <c r="J205" s="13">
        <v>0</v>
      </c>
      <c r="K205" s="20">
        <v>39.9</v>
      </c>
      <c r="L205" s="21">
        <v>545.70000000000005</v>
      </c>
      <c r="M205" s="11">
        <f t="shared" si="3"/>
        <v>13.676691729323309</v>
      </c>
    </row>
    <row r="206" spans="1:13">
      <c r="A206" s="7" t="s">
        <v>352</v>
      </c>
      <c r="B206" s="5" t="s">
        <v>351</v>
      </c>
      <c r="C206" s="5" t="s">
        <v>342</v>
      </c>
      <c r="D206" s="15">
        <v>25.2</v>
      </c>
      <c r="E206" s="19">
        <v>0</v>
      </c>
      <c r="F206" s="13">
        <v>0</v>
      </c>
      <c r="G206" s="13">
        <v>0</v>
      </c>
      <c r="H206" s="13">
        <v>1</v>
      </c>
      <c r="I206" s="13">
        <v>21.6</v>
      </c>
      <c r="J206" s="13">
        <v>0</v>
      </c>
      <c r="K206" s="20">
        <v>21.7</v>
      </c>
      <c r="L206" s="21">
        <v>276.60000000000002</v>
      </c>
      <c r="M206" s="11">
        <f t="shared" si="3"/>
        <v>12.746543778801845</v>
      </c>
    </row>
    <row r="207" spans="1:13">
      <c r="A207" s="7" t="s">
        <v>564</v>
      </c>
      <c r="B207" s="5" t="s">
        <v>563</v>
      </c>
      <c r="C207" s="5" t="s">
        <v>562</v>
      </c>
      <c r="D207" s="15">
        <v>34</v>
      </c>
      <c r="E207" s="19">
        <v>0</v>
      </c>
      <c r="F207" s="13">
        <v>2</v>
      </c>
      <c r="G207" s="13">
        <v>1</v>
      </c>
      <c r="H207" s="13">
        <v>2</v>
      </c>
      <c r="I207" s="13">
        <v>20.2</v>
      </c>
      <c r="J207" s="13">
        <v>1</v>
      </c>
      <c r="K207" s="20">
        <v>28.799999999999997</v>
      </c>
      <c r="L207" s="21">
        <v>340</v>
      </c>
      <c r="M207" s="11">
        <f t="shared" si="3"/>
        <v>11.805555555555557</v>
      </c>
    </row>
    <row r="208" spans="1:13">
      <c r="A208" s="7" t="s">
        <v>412</v>
      </c>
      <c r="B208" s="5" t="s">
        <v>411</v>
      </c>
      <c r="C208" s="5" t="s">
        <v>408</v>
      </c>
      <c r="D208" s="15">
        <v>135.6</v>
      </c>
      <c r="E208" s="19">
        <v>0</v>
      </c>
      <c r="F208" s="13">
        <v>4</v>
      </c>
      <c r="G208" s="13">
        <v>1</v>
      </c>
      <c r="H208" s="13">
        <v>7</v>
      </c>
      <c r="I208" s="13">
        <v>103.5</v>
      </c>
      <c r="J208" s="13">
        <v>0</v>
      </c>
      <c r="K208" s="20">
        <v>115.6</v>
      </c>
      <c r="L208" s="21">
        <v>1786.3</v>
      </c>
      <c r="M208" s="11">
        <f t="shared" si="3"/>
        <v>15.45242214532872</v>
      </c>
    </row>
    <row r="209" spans="1:13">
      <c r="A209" s="7" t="s">
        <v>33</v>
      </c>
      <c r="B209" s="5" t="s">
        <v>32</v>
      </c>
      <c r="C209" s="5" t="s">
        <v>31</v>
      </c>
      <c r="D209" s="15">
        <v>77</v>
      </c>
      <c r="E209" s="19">
        <v>0</v>
      </c>
      <c r="F209" s="13">
        <v>5.8</v>
      </c>
      <c r="G209" s="13">
        <v>0</v>
      </c>
      <c r="H209" s="13">
        <v>5</v>
      </c>
      <c r="I209" s="13">
        <v>53.2</v>
      </c>
      <c r="J209" s="13">
        <v>3</v>
      </c>
      <c r="K209" s="20">
        <v>64.800000000000011</v>
      </c>
      <c r="L209" s="21">
        <v>838.7</v>
      </c>
      <c r="M209" s="11">
        <f t="shared" si="3"/>
        <v>12.9429012345679</v>
      </c>
    </row>
    <row r="210" spans="1:13">
      <c r="A210" s="7" t="s">
        <v>380</v>
      </c>
      <c r="B210" s="5" t="s">
        <v>379</v>
      </c>
      <c r="C210" s="5" t="s">
        <v>374</v>
      </c>
      <c r="D210" s="15">
        <v>112.6</v>
      </c>
      <c r="E210" s="19">
        <v>0</v>
      </c>
      <c r="F210" s="13">
        <v>6</v>
      </c>
      <c r="G210" s="13">
        <v>1</v>
      </c>
      <c r="H210" s="13">
        <v>7</v>
      </c>
      <c r="I210" s="13">
        <v>77.3</v>
      </c>
      <c r="J210" s="13">
        <v>3</v>
      </c>
      <c r="K210" s="20">
        <v>100.1</v>
      </c>
      <c r="L210" s="21">
        <v>1661.5</v>
      </c>
      <c r="M210" s="11">
        <f t="shared" si="3"/>
        <v>16.598401598401601</v>
      </c>
    </row>
    <row r="211" spans="1:13">
      <c r="A211" s="7" t="s">
        <v>397</v>
      </c>
      <c r="B211" s="5" t="s">
        <v>396</v>
      </c>
      <c r="C211" s="5" t="s">
        <v>395</v>
      </c>
      <c r="D211" s="15">
        <v>69.2</v>
      </c>
      <c r="E211" s="19">
        <v>0</v>
      </c>
      <c r="F211" s="13">
        <v>3</v>
      </c>
      <c r="G211" s="13">
        <v>0.5</v>
      </c>
      <c r="H211" s="13">
        <v>4</v>
      </c>
      <c r="I211" s="13">
        <v>50.5</v>
      </c>
      <c r="J211" s="13">
        <v>3</v>
      </c>
      <c r="K211" s="20">
        <v>57</v>
      </c>
      <c r="L211" s="21">
        <v>710.8</v>
      </c>
      <c r="M211" s="11">
        <f t="shared" si="3"/>
        <v>12.47017543859649</v>
      </c>
    </row>
    <row r="212" spans="1:13">
      <c r="A212" s="7" t="s">
        <v>363</v>
      </c>
      <c r="B212" s="5" t="s">
        <v>360</v>
      </c>
      <c r="C212" s="5" t="s">
        <v>360</v>
      </c>
      <c r="D212" s="15">
        <v>257.5</v>
      </c>
      <c r="E212" s="19">
        <v>55.3</v>
      </c>
      <c r="F212" s="13">
        <v>6.6</v>
      </c>
      <c r="G212" s="13">
        <v>14.6</v>
      </c>
      <c r="H212" s="13">
        <v>10</v>
      </c>
      <c r="I212" s="13">
        <v>125.3</v>
      </c>
      <c r="J212" s="13">
        <v>4</v>
      </c>
      <c r="K212" s="20">
        <v>147.5</v>
      </c>
      <c r="L212" s="21">
        <v>2284.6999999999998</v>
      </c>
      <c r="M212" s="11">
        <f t="shared" si="3"/>
        <v>15.489491525423727</v>
      </c>
    </row>
    <row r="213" spans="1:13">
      <c r="A213" s="7" t="s">
        <v>365</v>
      </c>
      <c r="B213" s="5" t="s">
        <v>364</v>
      </c>
      <c r="C213" s="5" t="s">
        <v>360</v>
      </c>
      <c r="D213" s="15">
        <v>45.2</v>
      </c>
      <c r="E213" s="19">
        <v>4.7</v>
      </c>
      <c r="F213" s="13">
        <v>0</v>
      </c>
      <c r="G213" s="13">
        <v>1</v>
      </c>
      <c r="H213" s="13">
        <v>2</v>
      </c>
      <c r="I213" s="13">
        <v>28.7</v>
      </c>
      <c r="J213" s="13">
        <v>2</v>
      </c>
      <c r="K213" s="20">
        <v>34.299999999999997</v>
      </c>
      <c r="L213" s="21">
        <v>355.5</v>
      </c>
      <c r="M213" s="11">
        <f t="shared" si="3"/>
        <v>10.364431486880468</v>
      </c>
    </row>
    <row r="214" spans="1:13">
      <c r="A214" s="7" t="s">
        <v>424</v>
      </c>
      <c r="B214" s="5" t="s">
        <v>423</v>
      </c>
      <c r="C214" s="5" t="s">
        <v>422</v>
      </c>
      <c r="D214" s="15">
        <v>57.5</v>
      </c>
      <c r="E214" s="19">
        <v>0</v>
      </c>
      <c r="F214" s="13">
        <v>0</v>
      </c>
      <c r="G214" s="13">
        <v>0</v>
      </c>
      <c r="H214" s="13">
        <v>3</v>
      </c>
      <c r="I214" s="13">
        <v>47.5</v>
      </c>
      <c r="J214" s="13">
        <v>2</v>
      </c>
      <c r="K214" s="20">
        <v>53.5</v>
      </c>
      <c r="L214" s="21">
        <v>634</v>
      </c>
      <c r="M214" s="11">
        <f t="shared" si="3"/>
        <v>11.850467289719626</v>
      </c>
    </row>
    <row r="215" spans="1:13">
      <c r="A215" s="7" t="s">
        <v>426</v>
      </c>
      <c r="B215" s="5" t="s">
        <v>425</v>
      </c>
      <c r="C215" s="5" t="s">
        <v>422</v>
      </c>
      <c r="D215" s="15">
        <v>37.700000000000003</v>
      </c>
      <c r="E215" s="19">
        <v>0</v>
      </c>
      <c r="F215" s="13">
        <v>2.2999999999999998</v>
      </c>
      <c r="G215" s="13">
        <v>0</v>
      </c>
      <c r="H215" s="13">
        <v>2</v>
      </c>
      <c r="I215" s="13">
        <v>28.8</v>
      </c>
      <c r="J215" s="13">
        <v>0</v>
      </c>
      <c r="K215" s="20">
        <v>33.200000000000003</v>
      </c>
      <c r="L215" s="21">
        <v>400.5</v>
      </c>
      <c r="M215" s="11">
        <f t="shared" si="3"/>
        <v>12.063253012048191</v>
      </c>
    </row>
    <row r="216" spans="1:13">
      <c r="A216" s="7" t="s">
        <v>290</v>
      </c>
      <c r="B216" s="5" t="s">
        <v>289</v>
      </c>
      <c r="C216" s="5" t="s">
        <v>288</v>
      </c>
      <c r="D216" s="15">
        <v>40.700000000000003</v>
      </c>
      <c r="E216" s="19">
        <v>0</v>
      </c>
      <c r="F216" s="13">
        <v>1</v>
      </c>
      <c r="G216" s="13">
        <v>0</v>
      </c>
      <c r="H216" s="13">
        <v>2</v>
      </c>
      <c r="I216" s="13">
        <v>21.1</v>
      </c>
      <c r="J216" s="13">
        <v>2</v>
      </c>
      <c r="K216" s="20">
        <v>28.099999999999998</v>
      </c>
      <c r="L216" s="21">
        <v>334.2</v>
      </c>
      <c r="M216" s="11">
        <f t="shared" si="3"/>
        <v>11.893238434163701</v>
      </c>
    </row>
    <row r="217" spans="1:13">
      <c r="A217" s="7" t="s">
        <v>367</v>
      </c>
      <c r="B217" s="5" t="s">
        <v>366</v>
      </c>
      <c r="C217" s="5" t="s">
        <v>360</v>
      </c>
      <c r="D217" s="15">
        <v>38.9</v>
      </c>
      <c r="E217" s="19">
        <v>0</v>
      </c>
      <c r="F217" s="13">
        <v>2.2000000000000002</v>
      </c>
      <c r="G217" s="13">
        <v>0</v>
      </c>
      <c r="H217" s="13">
        <v>2</v>
      </c>
      <c r="I217" s="13">
        <v>27.9</v>
      </c>
      <c r="J217" s="13">
        <v>0.4</v>
      </c>
      <c r="K217" s="20">
        <v>33.200000000000003</v>
      </c>
      <c r="L217" s="21">
        <v>406.2</v>
      </c>
      <c r="M217" s="11">
        <f t="shared" si="3"/>
        <v>12.234939759036143</v>
      </c>
    </row>
    <row r="218" spans="1:13">
      <c r="A218" s="7" t="s">
        <v>482</v>
      </c>
      <c r="B218" s="5" t="s">
        <v>481</v>
      </c>
      <c r="C218" s="5" t="s">
        <v>478</v>
      </c>
      <c r="D218" s="15">
        <v>27</v>
      </c>
      <c r="E218" s="19">
        <v>0</v>
      </c>
      <c r="F218" s="13">
        <v>0</v>
      </c>
      <c r="G218" s="13">
        <v>0</v>
      </c>
      <c r="H218" s="13">
        <v>1</v>
      </c>
      <c r="I218" s="13">
        <v>19.7</v>
      </c>
      <c r="J218" s="13">
        <v>1.5</v>
      </c>
      <c r="K218" s="20">
        <v>23.2</v>
      </c>
      <c r="L218" s="21">
        <v>206</v>
      </c>
      <c r="M218" s="11">
        <f t="shared" si="3"/>
        <v>8.8793103448275872</v>
      </c>
    </row>
    <row r="219" spans="1:13">
      <c r="A219" s="7" t="s">
        <v>23</v>
      </c>
      <c r="B219" s="5" t="s">
        <v>22</v>
      </c>
      <c r="C219" s="5" t="s">
        <v>20</v>
      </c>
      <c r="D219" s="15">
        <v>299.60000000000002</v>
      </c>
      <c r="E219" s="19">
        <v>44</v>
      </c>
      <c r="F219" s="13">
        <v>10.8</v>
      </c>
      <c r="G219" s="13">
        <v>1</v>
      </c>
      <c r="H219" s="13">
        <v>11</v>
      </c>
      <c r="I219" s="13">
        <v>159.19999999999999</v>
      </c>
      <c r="J219" s="13">
        <v>18.399999999999999</v>
      </c>
      <c r="K219" s="20">
        <v>196.00000000000003</v>
      </c>
      <c r="L219" s="21">
        <v>3027.4</v>
      </c>
      <c r="M219" s="11">
        <f t="shared" si="3"/>
        <v>15.445918367346938</v>
      </c>
    </row>
    <row r="220" spans="1:13">
      <c r="A220" s="7" t="s">
        <v>137</v>
      </c>
      <c r="B220" s="5" t="s">
        <v>136</v>
      </c>
      <c r="C220" s="5" t="s">
        <v>132</v>
      </c>
      <c r="D220" s="15">
        <v>31</v>
      </c>
      <c r="E220" s="19">
        <v>0</v>
      </c>
      <c r="F220" s="13">
        <v>1</v>
      </c>
      <c r="G220" s="13">
        <v>1</v>
      </c>
      <c r="H220" s="13">
        <v>2</v>
      </c>
      <c r="I220" s="13">
        <v>30</v>
      </c>
      <c r="J220" s="13">
        <v>1</v>
      </c>
      <c r="K220" s="20">
        <v>29</v>
      </c>
      <c r="L220" s="21">
        <v>317</v>
      </c>
      <c r="M220" s="11">
        <f t="shared" si="3"/>
        <v>10.931034482758621</v>
      </c>
    </row>
    <row r="221" spans="1:13">
      <c r="A221" s="7" t="s">
        <v>35</v>
      </c>
      <c r="B221" s="5" t="s">
        <v>34</v>
      </c>
      <c r="C221" s="5" t="s">
        <v>31</v>
      </c>
      <c r="D221" s="15">
        <v>68.400000000000006</v>
      </c>
      <c r="E221" s="19">
        <v>7.5</v>
      </c>
      <c r="F221" s="13">
        <v>0</v>
      </c>
      <c r="G221" s="13">
        <v>0</v>
      </c>
      <c r="H221" s="13">
        <v>3</v>
      </c>
      <c r="I221" s="13">
        <v>45</v>
      </c>
      <c r="J221" s="13">
        <v>2</v>
      </c>
      <c r="K221" s="20">
        <v>48.7</v>
      </c>
      <c r="L221" s="21">
        <v>546.5</v>
      </c>
      <c r="M221" s="11">
        <f t="shared" si="3"/>
        <v>11.2217659137577</v>
      </c>
    </row>
    <row r="222" spans="1:13">
      <c r="A222" s="7" t="s">
        <v>25</v>
      </c>
      <c r="B222" s="5" t="s">
        <v>24</v>
      </c>
      <c r="C222" s="5" t="s">
        <v>20</v>
      </c>
      <c r="D222" s="15">
        <v>59.3</v>
      </c>
      <c r="E222" s="19">
        <v>0</v>
      </c>
      <c r="F222" s="13">
        <v>5.0999999999999996</v>
      </c>
      <c r="G222" s="13">
        <v>2</v>
      </c>
      <c r="H222" s="13">
        <v>3</v>
      </c>
      <c r="I222" s="13">
        <v>40.200000000000003</v>
      </c>
      <c r="J222" s="13">
        <v>2.7</v>
      </c>
      <c r="K222" s="20">
        <v>52.9</v>
      </c>
      <c r="L222" s="21">
        <v>695</v>
      </c>
      <c r="M222" s="11">
        <f t="shared" si="3"/>
        <v>13.137996219281664</v>
      </c>
    </row>
    <row r="223" spans="1:13">
      <c r="A223" s="7" t="s">
        <v>158</v>
      </c>
      <c r="B223" s="5" t="s">
        <v>157</v>
      </c>
      <c r="C223" s="5" t="s">
        <v>155</v>
      </c>
      <c r="D223" s="15">
        <v>26</v>
      </c>
      <c r="E223" s="19">
        <v>0</v>
      </c>
      <c r="F223" s="13">
        <v>0</v>
      </c>
      <c r="G223" s="13">
        <v>0.5</v>
      </c>
      <c r="H223" s="13">
        <v>1</v>
      </c>
      <c r="I223" s="13">
        <v>22</v>
      </c>
      <c r="J223" s="13">
        <v>0</v>
      </c>
      <c r="K223" s="20">
        <v>23</v>
      </c>
      <c r="L223" s="21">
        <v>279.5</v>
      </c>
      <c r="M223" s="11">
        <f t="shared" si="3"/>
        <v>12.152173913043478</v>
      </c>
    </row>
    <row r="224" spans="1:13">
      <c r="A224" s="7" t="s">
        <v>428</v>
      </c>
      <c r="B224" s="5" t="s">
        <v>427</v>
      </c>
      <c r="C224" s="5" t="s">
        <v>422</v>
      </c>
      <c r="D224" s="15">
        <v>78.5</v>
      </c>
      <c r="E224" s="19">
        <v>0</v>
      </c>
      <c r="F224" s="13">
        <v>4</v>
      </c>
      <c r="G224" s="13">
        <v>0</v>
      </c>
      <c r="H224" s="13">
        <v>4</v>
      </c>
      <c r="I224" s="13">
        <v>62</v>
      </c>
      <c r="J224" s="13">
        <v>3</v>
      </c>
      <c r="K224" s="20">
        <v>66</v>
      </c>
      <c r="L224" s="21">
        <v>995.5</v>
      </c>
      <c r="M224" s="11">
        <f t="shared" si="3"/>
        <v>15.083333333333334</v>
      </c>
    </row>
    <row r="225" spans="1:13">
      <c r="A225" s="7" t="s">
        <v>125</v>
      </c>
      <c r="B225" s="5" t="s">
        <v>124</v>
      </c>
      <c r="C225" s="5" t="s">
        <v>121</v>
      </c>
      <c r="D225" s="15">
        <v>113.8</v>
      </c>
      <c r="E225" s="19">
        <v>0</v>
      </c>
      <c r="F225" s="13">
        <v>12</v>
      </c>
      <c r="G225" s="13">
        <v>0</v>
      </c>
      <c r="H225" s="13">
        <v>6.5</v>
      </c>
      <c r="I225" s="13">
        <v>75.900000000000006</v>
      </c>
      <c r="J225" s="13">
        <v>3</v>
      </c>
      <c r="K225" s="20">
        <v>95.9</v>
      </c>
      <c r="L225" s="21">
        <v>1573.7</v>
      </c>
      <c r="M225" s="11">
        <f t="shared" si="3"/>
        <v>16.409801876955161</v>
      </c>
    </row>
    <row r="226" spans="1:13">
      <c r="A226" s="7" t="s">
        <v>388</v>
      </c>
      <c r="B226" s="5" t="s">
        <v>387</v>
      </c>
      <c r="C226" s="5" t="s">
        <v>386</v>
      </c>
      <c r="D226" s="15">
        <v>67</v>
      </c>
      <c r="E226" s="19">
        <v>0</v>
      </c>
      <c r="F226" s="13">
        <v>0</v>
      </c>
      <c r="G226" s="13">
        <v>1</v>
      </c>
      <c r="H226" s="13">
        <v>3</v>
      </c>
      <c r="I226" s="13">
        <v>52</v>
      </c>
      <c r="J226" s="13">
        <v>2</v>
      </c>
      <c r="K226" s="20">
        <v>58</v>
      </c>
      <c r="L226" s="21">
        <v>743.5</v>
      </c>
      <c r="M226" s="11">
        <f t="shared" si="3"/>
        <v>12.818965517241379</v>
      </c>
    </row>
    <row r="227" spans="1:13">
      <c r="A227" s="7" t="s">
        <v>557</v>
      </c>
      <c r="B227" s="5" t="s">
        <v>556</v>
      </c>
      <c r="C227" s="5" t="s">
        <v>551</v>
      </c>
      <c r="D227" s="15">
        <v>507.5</v>
      </c>
      <c r="E227" s="19">
        <v>66.5</v>
      </c>
      <c r="F227" s="13">
        <v>10.8</v>
      </c>
      <c r="G227" s="13">
        <v>3</v>
      </c>
      <c r="H227" s="13">
        <v>24</v>
      </c>
      <c r="I227" s="13">
        <v>309.2</v>
      </c>
      <c r="J227" s="13">
        <v>10</v>
      </c>
      <c r="K227" s="20">
        <v>356.5</v>
      </c>
      <c r="L227" s="21">
        <v>5931.5</v>
      </c>
      <c r="M227" s="11">
        <f t="shared" si="3"/>
        <v>16.638148667601683</v>
      </c>
    </row>
    <row r="228" spans="1:13">
      <c r="A228" s="7" t="s">
        <v>461</v>
      </c>
      <c r="B228" s="5" t="s">
        <v>460</v>
      </c>
      <c r="C228" s="5" t="s">
        <v>458</v>
      </c>
      <c r="D228" s="15">
        <v>39.299999999999997</v>
      </c>
      <c r="E228" s="19">
        <v>1.1000000000000001</v>
      </c>
      <c r="F228" s="13">
        <v>0</v>
      </c>
      <c r="G228" s="13">
        <v>0</v>
      </c>
      <c r="H228" s="13">
        <v>2</v>
      </c>
      <c r="I228" s="13">
        <v>29.4</v>
      </c>
      <c r="J228" s="13">
        <v>0</v>
      </c>
      <c r="K228" s="20">
        <v>33</v>
      </c>
      <c r="L228" s="21">
        <v>406.5</v>
      </c>
      <c r="M228" s="11">
        <f t="shared" si="3"/>
        <v>12.318181818181818</v>
      </c>
    </row>
    <row r="229" spans="1:13">
      <c r="A229" s="7" t="s">
        <v>232</v>
      </c>
      <c r="B229" s="5" t="s">
        <v>657</v>
      </c>
      <c r="C229" s="5" t="s">
        <v>227</v>
      </c>
      <c r="D229" s="15">
        <v>40.700000000000003</v>
      </c>
      <c r="E229" s="19">
        <v>0</v>
      </c>
      <c r="F229" s="13">
        <v>4.0999999999999996</v>
      </c>
      <c r="G229" s="13">
        <v>0</v>
      </c>
      <c r="H229" s="13">
        <v>2</v>
      </c>
      <c r="I229" s="13">
        <v>29.2</v>
      </c>
      <c r="J229" s="13">
        <v>0</v>
      </c>
      <c r="K229" s="20">
        <v>34.5</v>
      </c>
      <c r="L229" s="21">
        <v>487</v>
      </c>
      <c r="M229" s="11">
        <f t="shared" si="3"/>
        <v>14.115942028985508</v>
      </c>
    </row>
    <row r="230" spans="1:13">
      <c r="A230" s="7" t="s">
        <v>234</v>
      </c>
      <c r="B230" s="5" t="s">
        <v>233</v>
      </c>
      <c r="C230" s="5" t="s">
        <v>227</v>
      </c>
      <c r="D230" s="15">
        <v>64.5</v>
      </c>
      <c r="E230" s="19">
        <v>0</v>
      </c>
      <c r="F230" s="13">
        <v>7</v>
      </c>
      <c r="G230" s="13">
        <v>1</v>
      </c>
      <c r="H230" s="13">
        <v>3</v>
      </c>
      <c r="I230" s="13">
        <v>42.7</v>
      </c>
      <c r="J230" s="13">
        <v>0</v>
      </c>
      <c r="K230" s="20">
        <v>53.9</v>
      </c>
      <c r="L230" s="21">
        <v>761.9</v>
      </c>
      <c r="M230" s="11">
        <f t="shared" si="3"/>
        <v>14.13543599257885</v>
      </c>
    </row>
    <row r="231" spans="1:13">
      <c r="A231" s="7" t="s">
        <v>174</v>
      </c>
      <c r="B231" s="5" t="s">
        <v>173</v>
      </c>
      <c r="C231" s="5" t="s">
        <v>170</v>
      </c>
      <c r="D231" s="15">
        <v>473.5</v>
      </c>
      <c r="E231" s="19">
        <v>4.5</v>
      </c>
      <c r="F231" s="13">
        <v>23</v>
      </c>
      <c r="G231" s="13">
        <v>13</v>
      </c>
      <c r="H231" s="13">
        <v>24</v>
      </c>
      <c r="I231" s="13">
        <v>333.6</v>
      </c>
      <c r="J231" s="13">
        <v>0</v>
      </c>
      <c r="K231" s="20">
        <v>384.5</v>
      </c>
      <c r="L231" s="21">
        <v>6443.1</v>
      </c>
      <c r="M231" s="11">
        <f t="shared" si="3"/>
        <v>16.757087126137844</v>
      </c>
    </row>
    <row r="232" spans="1:13">
      <c r="A232" s="7" t="s">
        <v>491</v>
      </c>
      <c r="B232" s="5" t="s">
        <v>490</v>
      </c>
      <c r="C232" s="5" t="s">
        <v>483</v>
      </c>
      <c r="D232" s="15">
        <v>32.200000000000003</v>
      </c>
      <c r="E232" s="19">
        <v>0</v>
      </c>
      <c r="F232" s="13">
        <v>0</v>
      </c>
      <c r="G232" s="13">
        <v>1</v>
      </c>
      <c r="H232" s="13">
        <v>1</v>
      </c>
      <c r="I232" s="13">
        <v>21.1</v>
      </c>
      <c r="J232" s="13">
        <v>0</v>
      </c>
      <c r="K232" s="20">
        <v>26.7</v>
      </c>
      <c r="L232" s="21">
        <v>324.3</v>
      </c>
      <c r="M232" s="11">
        <f t="shared" si="3"/>
        <v>12.146067415730338</v>
      </c>
    </row>
    <row r="233" spans="1:13">
      <c r="A233" s="7" t="s">
        <v>390</v>
      </c>
      <c r="B233" s="5" t="s">
        <v>389</v>
      </c>
      <c r="C233" s="5" t="s">
        <v>386</v>
      </c>
      <c r="D233" s="15">
        <v>137</v>
      </c>
      <c r="E233" s="19">
        <v>0</v>
      </c>
      <c r="F233" s="13">
        <v>11</v>
      </c>
      <c r="G233" s="13">
        <v>6</v>
      </c>
      <c r="H233" s="13">
        <v>8</v>
      </c>
      <c r="I233" s="13">
        <v>95</v>
      </c>
      <c r="J233" s="13">
        <v>1</v>
      </c>
      <c r="K233" s="20">
        <v>121</v>
      </c>
      <c r="L233" s="21">
        <v>1663.5</v>
      </c>
      <c r="M233" s="11">
        <f t="shared" si="3"/>
        <v>13.74793388429752</v>
      </c>
    </row>
    <row r="234" spans="1:13">
      <c r="A234" s="7" t="s">
        <v>392</v>
      </c>
      <c r="B234" s="5" t="s">
        <v>391</v>
      </c>
      <c r="C234" s="5" t="s">
        <v>386</v>
      </c>
      <c r="D234" s="15">
        <v>143.5</v>
      </c>
      <c r="E234" s="19">
        <v>0</v>
      </c>
      <c r="F234" s="13">
        <v>2</v>
      </c>
      <c r="G234" s="13">
        <v>0</v>
      </c>
      <c r="H234" s="13">
        <v>8</v>
      </c>
      <c r="I234" s="13">
        <v>113.3</v>
      </c>
      <c r="J234" s="13">
        <v>0</v>
      </c>
      <c r="K234" s="20">
        <v>123</v>
      </c>
      <c r="L234" s="21">
        <v>1942.2</v>
      </c>
      <c r="M234" s="11">
        <f t="shared" si="3"/>
        <v>15.790243902439025</v>
      </c>
    </row>
    <row r="235" spans="1:13">
      <c r="A235" s="7" t="s">
        <v>394</v>
      </c>
      <c r="B235" s="5" t="s">
        <v>393</v>
      </c>
      <c r="C235" s="5" t="s">
        <v>386</v>
      </c>
      <c r="D235" s="15">
        <v>73.099999999999994</v>
      </c>
      <c r="E235" s="19">
        <v>0</v>
      </c>
      <c r="F235" s="13">
        <v>3.4</v>
      </c>
      <c r="G235" s="13">
        <v>0</v>
      </c>
      <c r="H235" s="13">
        <v>4</v>
      </c>
      <c r="I235" s="13">
        <v>53.1</v>
      </c>
      <c r="J235" s="13">
        <v>0</v>
      </c>
      <c r="K235" s="20">
        <v>62.6</v>
      </c>
      <c r="L235" s="21">
        <v>898.7</v>
      </c>
      <c r="M235" s="11">
        <f t="shared" si="3"/>
        <v>14.356230031948883</v>
      </c>
    </row>
    <row r="236" spans="1:13">
      <c r="A236" s="7" t="s">
        <v>369</v>
      </c>
      <c r="B236" s="5" t="s">
        <v>368</v>
      </c>
      <c r="C236" s="5" t="s">
        <v>360</v>
      </c>
      <c r="D236" s="15">
        <v>36.700000000000003</v>
      </c>
      <c r="E236" s="19">
        <v>0</v>
      </c>
      <c r="F236" s="13">
        <v>0</v>
      </c>
      <c r="G236" s="13">
        <v>1</v>
      </c>
      <c r="H236" s="13">
        <v>2</v>
      </c>
      <c r="I236" s="13">
        <v>29.3</v>
      </c>
      <c r="J236" s="13">
        <v>0</v>
      </c>
      <c r="K236" s="20">
        <v>29.7</v>
      </c>
      <c r="L236" s="21">
        <v>420.3</v>
      </c>
      <c r="M236" s="11">
        <f t="shared" si="3"/>
        <v>14.151515151515152</v>
      </c>
    </row>
    <row r="237" spans="1:13">
      <c r="A237" s="7" t="s">
        <v>311</v>
      </c>
      <c r="B237" s="5" t="s">
        <v>310</v>
      </c>
      <c r="C237" s="5" t="s">
        <v>307</v>
      </c>
      <c r="D237" s="15">
        <v>56.8</v>
      </c>
      <c r="E237" s="19">
        <v>0</v>
      </c>
      <c r="F237" s="13">
        <v>0</v>
      </c>
      <c r="G237" s="13">
        <v>0.2</v>
      </c>
      <c r="H237" s="13">
        <v>2</v>
      </c>
      <c r="I237" s="13">
        <v>47.5</v>
      </c>
      <c r="J237" s="13">
        <v>0</v>
      </c>
      <c r="K237" s="20">
        <v>49</v>
      </c>
      <c r="L237" s="21">
        <v>620.5</v>
      </c>
      <c r="M237" s="11">
        <f t="shared" si="3"/>
        <v>12.663265306122449</v>
      </c>
    </row>
    <row r="238" spans="1:13">
      <c r="A238" s="7" t="s">
        <v>559</v>
      </c>
      <c r="B238" s="5" t="s">
        <v>558</v>
      </c>
      <c r="C238" s="5" t="s">
        <v>551</v>
      </c>
      <c r="D238" s="15">
        <v>289</v>
      </c>
      <c r="E238" s="19">
        <v>32.9</v>
      </c>
      <c r="F238" s="13">
        <v>5.6</v>
      </c>
      <c r="G238" s="13">
        <v>4</v>
      </c>
      <c r="H238" s="13">
        <v>12</v>
      </c>
      <c r="I238" s="13">
        <v>174.8</v>
      </c>
      <c r="J238" s="13">
        <v>6</v>
      </c>
      <c r="K238" s="20">
        <v>203</v>
      </c>
      <c r="L238" s="21">
        <v>3503.6</v>
      </c>
      <c r="M238" s="11">
        <f t="shared" si="3"/>
        <v>17.259113300492611</v>
      </c>
    </row>
    <row r="239" spans="1:13">
      <c r="A239" s="7" t="s">
        <v>579</v>
      </c>
      <c r="B239" s="5" t="s">
        <v>578</v>
      </c>
      <c r="C239" s="5" t="s">
        <v>577</v>
      </c>
      <c r="D239" s="15">
        <v>43</v>
      </c>
      <c r="E239" s="19">
        <v>2</v>
      </c>
      <c r="F239" s="13">
        <v>0</v>
      </c>
      <c r="G239" s="13">
        <v>1</v>
      </c>
      <c r="H239" s="13">
        <v>2</v>
      </c>
      <c r="I239" s="13">
        <v>34</v>
      </c>
      <c r="J239" s="13">
        <v>1</v>
      </c>
      <c r="K239" s="20">
        <v>34</v>
      </c>
      <c r="L239" s="21">
        <v>439.6</v>
      </c>
      <c r="M239" s="11">
        <f t="shared" si="3"/>
        <v>12.929411764705883</v>
      </c>
    </row>
    <row r="240" spans="1:13">
      <c r="A240" s="7" t="s">
        <v>312</v>
      </c>
      <c r="B240" s="5" t="s">
        <v>307</v>
      </c>
      <c r="C240" s="5" t="s">
        <v>307</v>
      </c>
      <c r="D240" s="15">
        <v>327</v>
      </c>
      <c r="E240" s="19">
        <v>48</v>
      </c>
      <c r="F240" s="13">
        <v>10</v>
      </c>
      <c r="G240" s="13">
        <v>5</v>
      </c>
      <c r="H240" s="13">
        <v>13</v>
      </c>
      <c r="I240" s="13">
        <v>186</v>
      </c>
      <c r="J240" s="13">
        <v>0</v>
      </c>
      <c r="K240" s="20">
        <v>214</v>
      </c>
      <c r="L240" s="21">
        <v>3674.8</v>
      </c>
      <c r="M240" s="11">
        <f t="shared" si="3"/>
        <v>17.17196261682243</v>
      </c>
    </row>
    <row r="241" spans="1:13">
      <c r="A241" s="7" t="s">
        <v>429</v>
      </c>
      <c r="B241" s="5" t="s">
        <v>662</v>
      </c>
      <c r="C241" s="5" t="s">
        <v>422</v>
      </c>
      <c r="D241" s="15">
        <v>30.4</v>
      </c>
      <c r="E241" s="19">
        <v>0</v>
      </c>
      <c r="F241" s="13">
        <v>2.4</v>
      </c>
      <c r="G241" s="13">
        <v>0</v>
      </c>
      <c r="H241" s="13">
        <v>2</v>
      </c>
      <c r="I241" s="13">
        <v>21.8</v>
      </c>
      <c r="J241" s="13">
        <v>1</v>
      </c>
      <c r="K241" s="20">
        <v>26.3</v>
      </c>
      <c r="L241" s="21">
        <v>301.7</v>
      </c>
      <c r="M241" s="11">
        <f t="shared" si="3"/>
        <v>11.47148288973384</v>
      </c>
    </row>
    <row r="242" spans="1:13">
      <c r="A242" s="7" t="s">
        <v>430</v>
      </c>
      <c r="B242" s="5" t="s">
        <v>663</v>
      </c>
      <c r="C242" s="5" t="s">
        <v>422</v>
      </c>
      <c r="D242" s="15">
        <v>30.1</v>
      </c>
      <c r="E242" s="19">
        <v>0</v>
      </c>
      <c r="F242" s="13">
        <v>0</v>
      </c>
      <c r="G242" s="13">
        <v>1.5</v>
      </c>
      <c r="H242" s="13">
        <v>1</v>
      </c>
      <c r="I242" s="13">
        <v>21.5</v>
      </c>
      <c r="J242" s="13">
        <v>1</v>
      </c>
      <c r="K242" s="20">
        <v>25.5</v>
      </c>
      <c r="L242" s="21">
        <v>255.5</v>
      </c>
      <c r="M242" s="11">
        <f t="shared" si="3"/>
        <v>10.019607843137255</v>
      </c>
    </row>
    <row r="243" spans="1:13">
      <c r="A243" s="7" t="s">
        <v>169</v>
      </c>
      <c r="B243" s="5" t="s">
        <v>168</v>
      </c>
      <c r="C243" s="5" t="s">
        <v>165</v>
      </c>
      <c r="D243" s="15">
        <v>695.6</v>
      </c>
      <c r="E243" s="19">
        <v>89</v>
      </c>
      <c r="F243" s="13">
        <v>22.5</v>
      </c>
      <c r="G243" s="13">
        <v>8</v>
      </c>
      <c r="H243" s="13">
        <v>30</v>
      </c>
      <c r="I243" s="13">
        <v>372.5</v>
      </c>
      <c r="J243" s="13">
        <v>43.8</v>
      </c>
      <c r="K243" s="20">
        <v>472.3</v>
      </c>
      <c r="L243" s="21">
        <v>7226.3</v>
      </c>
      <c r="M243" s="11">
        <f t="shared" si="3"/>
        <v>15.300232902816006</v>
      </c>
    </row>
    <row r="244" spans="1:13">
      <c r="A244" s="7" t="s">
        <v>314</v>
      </c>
      <c r="B244" s="5" t="s">
        <v>313</v>
      </c>
      <c r="C244" s="5" t="s">
        <v>307</v>
      </c>
      <c r="D244" s="15">
        <v>174.2</v>
      </c>
      <c r="E244" s="19">
        <v>22</v>
      </c>
      <c r="F244" s="13">
        <v>4.3</v>
      </c>
      <c r="G244" s="13">
        <v>0</v>
      </c>
      <c r="H244" s="13">
        <v>8</v>
      </c>
      <c r="I244" s="13">
        <v>93.3</v>
      </c>
      <c r="J244" s="13">
        <v>5</v>
      </c>
      <c r="K244" s="20">
        <v>120</v>
      </c>
      <c r="L244" s="21">
        <v>2328.3000000000002</v>
      </c>
      <c r="M244" s="11">
        <f t="shared" si="3"/>
        <v>19.4025</v>
      </c>
    </row>
    <row r="245" spans="1:13">
      <c r="A245" s="7" t="s">
        <v>176</v>
      </c>
      <c r="B245" s="5" t="s">
        <v>175</v>
      </c>
      <c r="C245" s="5" t="s">
        <v>170</v>
      </c>
      <c r="D245" s="15">
        <v>29</v>
      </c>
      <c r="E245" s="19">
        <v>3</v>
      </c>
      <c r="F245" s="13">
        <v>0</v>
      </c>
      <c r="G245" s="13">
        <v>0</v>
      </c>
      <c r="H245" s="13">
        <v>1</v>
      </c>
      <c r="I245" s="13">
        <v>18</v>
      </c>
      <c r="J245" s="13">
        <v>1</v>
      </c>
      <c r="K245" s="20">
        <v>22.3</v>
      </c>
      <c r="L245" s="21">
        <v>224.1</v>
      </c>
      <c r="M245" s="11">
        <f t="shared" si="3"/>
        <v>10.04932735426009</v>
      </c>
    </row>
    <row r="246" spans="1:13">
      <c r="A246" s="7" t="s">
        <v>236</v>
      </c>
      <c r="B246" s="5" t="s">
        <v>235</v>
      </c>
      <c r="C246" s="5" t="s">
        <v>227</v>
      </c>
      <c r="D246" s="15">
        <v>67.2</v>
      </c>
      <c r="E246" s="19">
        <v>0</v>
      </c>
      <c r="F246" s="13">
        <v>5.0999999999999996</v>
      </c>
      <c r="G246" s="13">
        <v>0</v>
      </c>
      <c r="H246" s="13">
        <v>3</v>
      </c>
      <c r="I246" s="13">
        <v>45.4</v>
      </c>
      <c r="J246" s="13">
        <v>0.6</v>
      </c>
      <c r="K246" s="20">
        <v>54.6</v>
      </c>
      <c r="L246" s="21">
        <v>796.5</v>
      </c>
      <c r="M246" s="11">
        <f t="shared" si="3"/>
        <v>14.587912087912088</v>
      </c>
    </row>
    <row r="247" spans="1:13">
      <c r="A247" s="7" t="s">
        <v>633</v>
      </c>
      <c r="B247" s="5" t="s">
        <v>632</v>
      </c>
      <c r="C247" s="5" t="s">
        <v>629</v>
      </c>
      <c r="D247" s="15">
        <v>61.8</v>
      </c>
      <c r="E247" s="19">
        <v>0</v>
      </c>
      <c r="F247" s="13">
        <v>0</v>
      </c>
      <c r="G247" s="13">
        <v>1</v>
      </c>
      <c r="H247" s="13">
        <v>3</v>
      </c>
      <c r="I247" s="13">
        <v>51</v>
      </c>
      <c r="J247" s="13">
        <v>0</v>
      </c>
      <c r="K247" s="20">
        <v>52.8</v>
      </c>
      <c r="L247" s="21">
        <v>680.5</v>
      </c>
      <c r="M247" s="11">
        <f t="shared" si="3"/>
        <v>12.888257575757576</v>
      </c>
    </row>
    <row r="248" spans="1:13">
      <c r="A248" s="7" t="s">
        <v>100</v>
      </c>
      <c r="B248" s="5" t="s">
        <v>99</v>
      </c>
      <c r="C248" s="5" t="s">
        <v>98</v>
      </c>
      <c r="D248" s="15">
        <v>32.5</v>
      </c>
      <c r="E248" s="19">
        <v>0</v>
      </c>
      <c r="F248" s="13">
        <v>3.4</v>
      </c>
      <c r="G248" s="13">
        <v>0</v>
      </c>
      <c r="H248" s="13">
        <v>1</v>
      </c>
      <c r="I248" s="13">
        <v>21.9</v>
      </c>
      <c r="J248" s="13">
        <v>0</v>
      </c>
      <c r="K248" s="20">
        <v>27</v>
      </c>
      <c r="L248" s="21">
        <v>310.39999999999998</v>
      </c>
      <c r="M248" s="11">
        <f t="shared" si="3"/>
        <v>11.496296296296295</v>
      </c>
    </row>
    <row r="249" spans="1:13">
      <c r="A249" s="7" t="s">
        <v>102</v>
      </c>
      <c r="B249" s="5" t="s">
        <v>101</v>
      </c>
      <c r="C249" s="5" t="s">
        <v>98</v>
      </c>
      <c r="D249" s="15">
        <v>34</v>
      </c>
      <c r="E249" s="19">
        <v>0</v>
      </c>
      <c r="F249" s="13">
        <v>3</v>
      </c>
      <c r="G249" s="13">
        <v>0</v>
      </c>
      <c r="H249" s="13">
        <v>1</v>
      </c>
      <c r="I249" s="13">
        <v>23</v>
      </c>
      <c r="J249" s="13">
        <v>1</v>
      </c>
      <c r="K249" s="20">
        <v>30.8</v>
      </c>
      <c r="L249" s="21">
        <v>332.5</v>
      </c>
      <c r="M249" s="11">
        <f t="shared" si="3"/>
        <v>10.795454545454545</v>
      </c>
    </row>
    <row r="250" spans="1:13">
      <c r="A250" s="7" t="s">
        <v>316</v>
      </c>
      <c r="B250" s="5" t="s">
        <v>315</v>
      </c>
      <c r="C250" s="5" t="s">
        <v>307</v>
      </c>
      <c r="D250" s="15">
        <v>171.3</v>
      </c>
      <c r="E250" s="19">
        <v>18.3</v>
      </c>
      <c r="F250" s="13">
        <v>0</v>
      </c>
      <c r="G250" s="13">
        <v>0</v>
      </c>
      <c r="H250" s="13">
        <v>7</v>
      </c>
      <c r="I250" s="13">
        <v>105</v>
      </c>
      <c r="J250" s="13">
        <v>2</v>
      </c>
      <c r="K250" s="20">
        <v>136</v>
      </c>
      <c r="L250" s="21">
        <v>1909.7</v>
      </c>
      <c r="M250" s="11">
        <f t="shared" si="3"/>
        <v>14.041911764705883</v>
      </c>
    </row>
    <row r="251" spans="1:13">
      <c r="A251" s="7" t="s">
        <v>104</v>
      </c>
      <c r="B251" s="5" t="s">
        <v>103</v>
      </c>
      <c r="C251" s="5" t="s">
        <v>98</v>
      </c>
      <c r="D251" s="15">
        <v>276.10000000000002</v>
      </c>
      <c r="E251" s="19">
        <v>62</v>
      </c>
      <c r="F251" s="13">
        <v>11</v>
      </c>
      <c r="G251" s="13">
        <v>11</v>
      </c>
      <c r="H251" s="13">
        <v>9</v>
      </c>
      <c r="I251" s="13">
        <v>123.6</v>
      </c>
      <c r="J251" s="13">
        <v>4</v>
      </c>
      <c r="K251" s="20">
        <v>153.5</v>
      </c>
      <c r="L251" s="21">
        <v>2194.1999999999998</v>
      </c>
      <c r="M251" s="11">
        <f t="shared" si="3"/>
        <v>14.29446254071661</v>
      </c>
    </row>
    <row r="252" spans="1:13">
      <c r="A252" s="7" t="s">
        <v>524</v>
      </c>
      <c r="B252" s="5" t="s">
        <v>523</v>
      </c>
      <c r="C252" s="5" t="s">
        <v>522</v>
      </c>
      <c r="D252" s="15">
        <v>73.7</v>
      </c>
      <c r="E252" s="19">
        <v>0</v>
      </c>
      <c r="F252" s="13">
        <v>4.5999999999999996</v>
      </c>
      <c r="G252" s="13">
        <v>1</v>
      </c>
      <c r="H252" s="13">
        <v>5</v>
      </c>
      <c r="I252" s="13">
        <v>56</v>
      </c>
      <c r="J252" s="13">
        <v>0</v>
      </c>
      <c r="K252" s="20">
        <v>64.2</v>
      </c>
      <c r="L252" s="21">
        <v>910.5</v>
      </c>
      <c r="M252" s="11">
        <f t="shared" si="3"/>
        <v>14.182242990654204</v>
      </c>
    </row>
    <row r="253" spans="1:13">
      <c r="A253" s="7" t="s">
        <v>628</v>
      </c>
      <c r="B253" s="5" t="s">
        <v>627</v>
      </c>
      <c r="C253" s="5" t="s">
        <v>526</v>
      </c>
      <c r="D253" s="15">
        <v>41.6</v>
      </c>
      <c r="E253" s="19">
        <v>0</v>
      </c>
      <c r="F253" s="13">
        <v>2</v>
      </c>
      <c r="G253" s="13">
        <v>1</v>
      </c>
      <c r="H253" s="13">
        <v>2</v>
      </c>
      <c r="I253" s="13">
        <v>32.4</v>
      </c>
      <c r="J253" s="13">
        <v>0</v>
      </c>
      <c r="K253" s="20">
        <v>38.1</v>
      </c>
      <c r="L253" s="21">
        <v>405</v>
      </c>
      <c r="M253" s="11">
        <f t="shared" si="3"/>
        <v>10.629921259842519</v>
      </c>
    </row>
    <row r="254" spans="1:13">
      <c r="A254" s="7" t="s">
        <v>304</v>
      </c>
      <c r="B254" s="5" t="s">
        <v>303</v>
      </c>
      <c r="C254" s="5" t="s">
        <v>302</v>
      </c>
      <c r="D254" s="15">
        <v>11.6</v>
      </c>
      <c r="E254" s="19">
        <v>0</v>
      </c>
      <c r="F254" s="13">
        <v>0</v>
      </c>
      <c r="G254" s="13">
        <v>0.5</v>
      </c>
      <c r="H254" s="13">
        <v>1</v>
      </c>
      <c r="I254" s="13">
        <v>11.5</v>
      </c>
      <c r="J254" s="13">
        <v>0</v>
      </c>
      <c r="K254" s="20">
        <v>10</v>
      </c>
      <c r="L254" s="21">
        <v>70.5</v>
      </c>
      <c r="M254" s="11">
        <f t="shared" si="3"/>
        <v>7.05</v>
      </c>
    </row>
    <row r="255" spans="1:13">
      <c r="A255" s="7" t="s">
        <v>318</v>
      </c>
      <c r="B255" s="5" t="s">
        <v>317</v>
      </c>
      <c r="C255" s="5" t="s">
        <v>307</v>
      </c>
      <c r="D255" s="15">
        <v>223</v>
      </c>
      <c r="E255" s="19">
        <v>40</v>
      </c>
      <c r="F255" s="13">
        <v>0</v>
      </c>
      <c r="G255" s="13">
        <v>0</v>
      </c>
      <c r="H255" s="13">
        <v>8</v>
      </c>
      <c r="I255" s="13">
        <v>122</v>
      </c>
      <c r="J255" s="13">
        <v>5</v>
      </c>
      <c r="K255" s="20">
        <v>143</v>
      </c>
      <c r="L255" s="21">
        <v>2485</v>
      </c>
      <c r="M255" s="11">
        <f t="shared" si="3"/>
        <v>17.377622377622377</v>
      </c>
    </row>
    <row r="256" spans="1:13">
      <c r="A256" s="7" t="s">
        <v>106</v>
      </c>
      <c r="B256" s="5" t="s">
        <v>105</v>
      </c>
      <c r="C256" s="5" t="s">
        <v>98</v>
      </c>
      <c r="D256" s="15">
        <v>214</v>
      </c>
      <c r="E256" s="19">
        <v>2</v>
      </c>
      <c r="F256" s="13">
        <v>6.5</v>
      </c>
      <c r="G256" s="13">
        <v>4</v>
      </c>
      <c r="H256" s="13">
        <v>7.5</v>
      </c>
      <c r="I256" s="13">
        <v>145.5</v>
      </c>
      <c r="J256" s="13">
        <v>4</v>
      </c>
      <c r="K256" s="20">
        <v>169</v>
      </c>
      <c r="L256" s="21">
        <v>2777.6</v>
      </c>
      <c r="M256" s="11">
        <f t="shared" si="3"/>
        <v>16.435502958579882</v>
      </c>
    </row>
    <row r="257" spans="1:13">
      <c r="A257" s="7" t="s">
        <v>108</v>
      </c>
      <c r="B257" s="5" t="s">
        <v>107</v>
      </c>
      <c r="C257" s="5" t="s">
        <v>98</v>
      </c>
      <c r="D257" s="15">
        <v>20.2</v>
      </c>
      <c r="E257" s="19">
        <v>0</v>
      </c>
      <c r="F257" s="13">
        <v>0</v>
      </c>
      <c r="G257" s="13">
        <v>0</v>
      </c>
      <c r="H257" s="13">
        <v>0.5</v>
      </c>
      <c r="I257" s="13">
        <v>15</v>
      </c>
      <c r="J257" s="13">
        <v>0.5</v>
      </c>
      <c r="K257" s="20">
        <v>16.5</v>
      </c>
      <c r="L257" s="21">
        <v>145</v>
      </c>
      <c r="M257" s="11">
        <f t="shared" si="3"/>
        <v>8.7878787878787872</v>
      </c>
    </row>
    <row r="258" spans="1:13">
      <c r="A258" s="7" t="s">
        <v>127</v>
      </c>
      <c r="B258" s="5" t="s">
        <v>126</v>
      </c>
      <c r="C258" s="5" t="s">
        <v>121</v>
      </c>
      <c r="D258" s="15">
        <v>108.5</v>
      </c>
      <c r="E258" s="19">
        <v>6</v>
      </c>
      <c r="F258" s="13">
        <v>7.6</v>
      </c>
      <c r="G258" s="13">
        <v>1</v>
      </c>
      <c r="H258" s="13">
        <v>5</v>
      </c>
      <c r="I258" s="13">
        <v>64.3</v>
      </c>
      <c r="J258" s="13">
        <v>4</v>
      </c>
      <c r="K258" s="20">
        <v>90.7</v>
      </c>
      <c r="L258" s="21">
        <v>1049.3</v>
      </c>
      <c r="M258" s="11">
        <f t="shared" si="3"/>
        <v>11.568908489525908</v>
      </c>
    </row>
    <row r="259" spans="1:13">
      <c r="A259" s="7" t="s">
        <v>292</v>
      </c>
      <c r="B259" s="5" t="s">
        <v>291</v>
      </c>
      <c r="C259" s="5" t="s">
        <v>288</v>
      </c>
      <c r="D259" s="15">
        <v>11.3</v>
      </c>
      <c r="E259" s="19">
        <v>0</v>
      </c>
      <c r="F259" s="13">
        <v>0</v>
      </c>
      <c r="G259" s="13">
        <v>0.3</v>
      </c>
      <c r="H259" s="13">
        <v>0.7</v>
      </c>
      <c r="I259" s="13">
        <v>10.6</v>
      </c>
      <c r="J259" s="13">
        <v>0</v>
      </c>
      <c r="K259" s="20">
        <v>10</v>
      </c>
      <c r="L259" s="21">
        <v>100.8</v>
      </c>
      <c r="M259" s="11">
        <f t="shared" si="3"/>
        <v>10.08</v>
      </c>
    </row>
    <row r="260" spans="1:13">
      <c r="A260" s="7" t="s">
        <v>188</v>
      </c>
      <c r="B260" s="5" t="s">
        <v>187</v>
      </c>
      <c r="C260" s="5" t="s">
        <v>186</v>
      </c>
      <c r="D260" s="15">
        <v>777.3</v>
      </c>
      <c r="E260" s="19">
        <v>113.1</v>
      </c>
      <c r="F260" s="13">
        <v>24</v>
      </c>
      <c r="G260" s="13">
        <v>3</v>
      </c>
      <c r="H260" s="13">
        <v>41</v>
      </c>
      <c r="I260" s="13">
        <v>431.9</v>
      </c>
      <c r="J260" s="13">
        <v>27.2</v>
      </c>
      <c r="K260" s="20">
        <v>528.6</v>
      </c>
      <c r="L260" s="21">
        <v>8309.9</v>
      </c>
      <c r="M260" s="11">
        <f t="shared" si="3"/>
        <v>15.720582671206961</v>
      </c>
    </row>
    <row r="261" spans="1:13">
      <c r="A261" s="7" t="s">
        <v>208</v>
      </c>
      <c r="B261" s="5" t="s">
        <v>207</v>
      </c>
      <c r="C261" s="5" t="s">
        <v>202</v>
      </c>
      <c r="D261" s="15">
        <v>13.2</v>
      </c>
      <c r="E261" s="19">
        <v>0</v>
      </c>
      <c r="F261" s="13">
        <v>0.5</v>
      </c>
      <c r="G261" s="13">
        <v>0</v>
      </c>
      <c r="H261" s="13">
        <v>1</v>
      </c>
      <c r="I261" s="13">
        <v>10.5</v>
      </c>
      <c r="J261" s="13">
        <v>0</v>
      </c>
      <c r="K261" s="20">
        <v>12</v>
      </c>
      <c r="L261" s="21">
        <v>103.1</v>
      </c>
      <c r="M261" s="11">
        <f t="shared" si="3"/>
        <v>8.5916666666666668</v>
      </c>
    </row>
    <row r="262" spans="1:13">
      <c r="A262" s="7" t="s">
        <v>210</v>
      </c>
      <c r="B262" s="5" t="s">
        <v>209</v>
      </c>
      <c r="C262" s="5" t="s">
        <v>202</v>
      </c>
      <c r="D262" s="15">
        <v>26.3</v>
      </c>
      <c r="E262" s="19">
        <v>0</v>
      </c>
      <c r="F262" s="13">
        <v>0</v>
      </c>
      <c r="G262" s="13">
        <v>1</v>
      </c>
      <c r="H262" s="13">
        <v>1</v>
      </c>
      <c r="I262" s="13">
        <v>19.2</v>
      </c>
      <c r="J262" s="13">
        <v>1</v>
      </c>
      <c r="K262" s="20">
        <v>22.1</v>
      </c>
      <c r="L262" s="21">
        <v>228.5</v>
      </c>
      <c r="M262" s="11">
        <f t="shared" si="3"/>
        <v>10.339366515837103</v>
      </c>
    </row>
    <row r="263" spans="1:13">
      <c r="A263" s="7" t="s">
        <v>11</v>
      </c>
      <c r="B263" s="5" t="s">
        <v>10</v>
      </c>
      <c r="C263" s="5" t="s">
        <v>7</v>
      </c>
      <c r="D263" s="15">
        <v>24.6</v>
      </c>
      <c r="E263" s="19">
        <v>2.4</v>
      </c>
      <c r="F263" s="13">
        <v>0</v>
      </c>
      <c r="G263" s="13">
        <v>1</v>
      </c>
      <c r="H263" s="13">
        <v>1</v>
      </c>
      <c r="I263" s="13">
        <v>17.5</v>
      </c>
      <c r="J263" s="13">
        <v>0</v>
      </c>
      <c r="K263" s="20">
        <v>19.5</v>
      </c>
      <c r="L263" s="21">
        <v>198</v>
      </c>
      <c r="M263" s="11">
        <f t="shared" si="3"/>
        <v>10.153846153846153</v>
      </c>
    </row>
    <row r="264" spans="1:13">
      <c r="A264" s="7" t="s">
        <v>548</v>
      </c>
      <c r="B264" s="5" t="s">
        <v>547</v>
      </c>
      <c r="C264" s="5" t="s">
        <v>546</v>
      </c>
      <c r="D264" s="15">
        <v>399</v>
      </c>
      <c r="E264" s="19">
        <v>23</v>
      </c>
      <c r="F264" s="13">
        <v>0</v>
      </c>
      <c r="G264" s="13">
        <v>11</v>
      </c>
      <c r="H264" s="13">
        <v>12</v>
      </c>
      <c r="I264" s="13">
        <v>267</v>
      </c>
      <c r="J264" s="13">
        <v>4.5</v>
      </c>
      <c r="K264" s="20">
        <v>296</v>
      </c>
      <c r="L264" s="21">
        <v>4734</v>
      </c>
      <c r="M264" s="11">
        <f t="shared" ref="M264:M294" si="4">L264/K264</f>
        <v>15.993243243243244</v>
      </c>
    </row>
    <row r="265" spans="1:13">
      <c r="A265" s="7" t="s">
        <v>129</v>
      </c>
      <c r="B265" s="5" t="s">
        <v>128</v>
      </c>
      <c r="C265" s="5" t="s">
        <v>121</v>
      </c>
      <c r="D265" s="15">
        <v>35.6</v>
      </c>
      <c r="E265" s="19">
        <v>0</v>
      </c>
      <c r="F265" s="13">
        <v>6.8</v>
      </c>
      <c r="G265" s="13">
        <v>0</v>
      </c>
      <c r="H265" s="13">
        <v>2</v>
      </c>
      <c r="I265" s="13">
        <v>30</v>
      </c>
      <c r="J265" s="13">
        <v>0</v>
      </c>
      <c r="K265" s="20">
        <v>31.8</v>
      </c>
      <c r="L265" s="21">
        <v>285</v>
      </c>
      <c r="M265" s="11">
        <f t="shared" si="4"/>
        <v>8.9622641509433958</v>
      </c>
    </row>
    <row r="266" spans="1:13">
      <c r="A266" s="7" t="s">
        <v>306</v>
      </c>
      <c r="B266" s="5" t="s">
        <v>305</v>
      </c>
      <c r="C266" s="5" t="s">
        <v>302</v>
      </c>
      <c r="D266" s="15">
        <v>28.8</v>
      </c>
      <c r="E266" s="19">
        <v>2.5</v>
      </c>
      <c r="F266" s="13">
        <v>6.7</v>
      </c>
      <c r="G266" s="13">
        <v>1</v>
      </c>
      <c r="H266" s="13">
        <v>1</v>
      </c>
      <c r="I266" s="13">
        <v>12.6</v>
      </c>
      <c r="J266" s="13">
        <v>1</v>
      </c>
      <c r="K266" s="20">
        <v>23.5</v>
      </c>
      <c r="L266" s="21">
        <v>231.5</v>
      </c>
      <c r="M266" s="11">
        <f t="shared" si="4"/>
        <v>9.8510638297872344</v>
      </c>
    </row>
    <row r="267" spans="1:13">
      <c r="A267" s="7" t="s">
        <v>550</v>
      </c>
      <c r="B267" s="5" t="s">
        <v>549</v>
      </c>
      <c r="C267" s="5" t="s">
        <v>546</v>
      </c>
      <c r="D267" s="15">
        <v>63.6</v>
      </c>
      <c r="E267" s="19">
        <v>0.6</v>
      </c>
      <c r="F267" s="13">
        <v>2</v>
      </c>
      <c r="G267" s="13">
        <v>1</v>
      </c>
      <c r="H267" s="13">
        <v>4</v>
      </c>
      <c r="I267" s="13">
        <v>44</v>
      </c>
      <c r="J267" s="13">
        <v>2</v>
      </c>
      <c r="K267" s="20">
        <v>54</v>
      </c>
      <c r="L267" s="21">
        <v>700.5</v>
      </c>
      <c r="M267" s="11">
        <f t="shared" si="4"/>
        <v>12.972222222222221</v>
      </c>
    </row>
    <row r="268" spans="1:13">
      <c r="A268" s="7" t="s">
        <v>635</v>
      </c>
      <c r="B268" s="5" t="s">
        <v>634</v>
      </c>
      <c r="C268" s="5" t="s">
        <v>629</v>
      </c>
      <c r="D268" s="15">
        <v>59.2</v>
      </c>
      <c r="E268" s="19">
        <v>0</v>
      </c>
      <c r="F268" s="13">
        <v>2</v>
      </c>
      <c r="G268" s="13">
        <v>0</v>
      </c>
      <c r="H268" s="13">
        <v>3</v>
      </c>
      <c r="I268" s="13">
        <v>45.1</v>
      </c>
      <c r="J268" s="13">
        <v>0</v>
      </c>
      <c r="K268" s="20">
        <v>49.2</v>
      </c>
      <c r="L268" s="21">
        <v>655</v>
      </c>
      <c r="M268" s="11">
        <f t="shared" si="4"/>
        <v>13.3130081300813</v>
      </c>
    </row>
    <row r="269" spans="1:13">
      <c r="A269" s="7" t="s">
        <v>131</v>
      </c>
      <c r="B269" s="5" t="s">
        <v>130</v>
      </c>
      <c r="C269" s="5" t="s">
        <v>121</v>
      </c>
      <c r="D269" s="15">
        <v>45</v>
      </c>
      <c r="E269" s="19">
        <v>0</v>
      </c>
      <c r="F269" s="13">
        <v>3.8</v>
      </c>
      <c r="G269" s="13">
        <v>1</v>
      </c>
      <c r="H269" s="13">
        <v>2</v>
      </c>
      <c r="I269" s="13">
        <v>31.2</v>
      </c>
      <c r="J269" s="13">
        <v>1</v>
      </c>
      <c r="K269" s="20">
        <v>38</v>
      </c>
      <c r="L269" s="21">
        <v>475.8</v>
      </c>
      <c r="M269" s="11">
        <f t="shared" si="4"/>
        <v>12.521052631578948</v>
      </c>
    </row>
    <row r="270" spans="1:13">
      <c r="A270" s="7" t="s">
        <v>160</v>
      </c>
      <c r="B270" s="5" t="s">
        <v>159</v>
      </c>
      <c r="C270" s="5" t="s">
        <v>155</v>
      </c>
      <c r="D270" s="15">
        <v>242.2</v>
      </c>
      <c r="E270" s="19">
        <v>29</v>
      </c>
      <c r="F270" s="13">
        <v>21.8</v>
      </c>
      <c r="G270" s="13">
        <v>1</v>
      </c>
      <c r="H270" s="13">
        <v>12</v>
      </c>
      <c r="I270" s="13">
        <v>124.4</v>
      </c>
      <c r="J270" s="13">
        <v>6.3</v>
      </c>
      <c r="K270" s="20">
        <v>169.2</v>
      </c>
      <c r="L270" s="21">
        <v>2863.6</v>
      </c>
      <c r="M270" s="11">
        <f t="shared" si="4"/>
        <v>16.92434988179669</v>
      </c>
    </row>
    <row r="271" spans="1:13">
      <c r="A271" s="7" t="s">
        <v>50</v>
      </c>
      <c r="B271" s="5" t="s">
        <v>49</v>
      </c>
      <c r="C271" s="5" t="s">
        <v>36</v>
      </c>
      <c r="D271" s="15">
        <v>148.1</v>
      </c>
      <c r="E271" s="19">
        <v>0</v>
      </c>
      <c r="F271" s="13">
        <v>4</v>
      </c>
      <c r="G271" s="13">
        <v>14</v>
      </c>
      <c r="H271" s="13">
        <v>8</v>
      </c>
      <c r="I271" s="13">
        <v>102.5</v>
      </c>
      <c r="J271" s="13">
        <v>8</v>
      </c>
      <c r="K271" s="20">
        <v>121.6</v>
      </c>
      <c r="L271" s="21">
        <v>1889.2</v>
      </c>
      <c r="M271" s="11">
        <f t="shared" si="4"/>
        <v>15.536184210526317</v>
      </c>
    </row>
    <row r="272" spans="1:13">
      <c r="A272" s="7" t="s">
        <v>142</v>
      </c>
      <c r="B272" s="5" t="s">
        <v>141</v>
      </c>
      <c r="C272" s="5" t="s">
        <v>138</v>
      </c>
      <c r="D272" s="15">
        <v>122.5</v>
      </c>
      <c r="E272" s="19">
        <v>0</v>
      </c>
      <c r="F272" s="13">
        <v>5</v>
      </c>
      <c r="G272" s="13">
        <v>1</v>
      </c>
      <c r="H272" s="13">
        <v>7</v>
      </c>
      <c r="I272" s="13">
        <v>87.3</v>
      </c>
      <c r="J272" s="13">
        <v>4.5</v>
      </c>
      <c r="K272" s="20">
        <v>107.8</v>
      </c>
      <c r="L272" s="21">
        <v>1591.7</v>
      </c>
      <c r="M272" s="11">
        <f t="shared" si="4"/>
        <v>14.76530612244898</v>
      </c>
    </row>
    <row r="273" spans="1:13">
      <c r="A273" s="7" t="s">
        <v>52</v>
      </c>
      <c r="B273" s="5" t="s">
        <v>51</v>
      </c>
      <c r="C273" s="5" t="s">
        <v>36</v>
      </c>
      <c r="D273" s="15">
        <v>26.3</v>
      </c>
      <c r="E273" s="19">
        <v>0</v>
      </c>
      <c r="F273" s="13">
        <v>0</v>
      </c>
      <c r="G273" s="13">
        <v>0</v>
      </c>
      <c r="H273" s="13">
        <v>1</v>
      </c>
      <c r="I273" s="13">
        <v>18.600000000000001</v>
      </c>
      <c r="J273" s="13">
        <v>0</v>
      </c>
      <c r="K273" s="20">
        <v>21.3</v>
      </c>
      <c r="L273" s="21">
        <v>277.7</v>
      </c>
      <c r="M273" s="11">
        <f t="shared" si="4"/>
        <v>13.037558685446008</v>
      </c>
    </row>
    <row r="274" spans="1:13">
      <c r="A274" s="7" t="s">
        <v>65</v>
      </c>
      <c r="B274" s="5" t="s">
        <v>64</v>
      </c>
      <c r="C274" s="5" t="s">
        <v>61</v>
      </c>
      <c r="D274" s="15">
        <v>91.1</v>
      </c>
      <c r="E274" s="19">
        <v>0</v>
      </c>
      <c r="F274" s="13">
        <v>0</v>
      </c>
      <c r="G274" s="13">
        <v>1</v>
      </c>
      <c r="H274" s="13">
        <v>4</v>
      </c>
      <c r="I274" s="13">
        <v>71</v>
      </c>
      <c r="J274" s="13">
        <v>0</v>
      </c>
      <c r="K274" s="20">
        <v>77.099999999999994</v>
      </c>
      <c r="L274" s="21">
        <v>975.5</v>
      </c>
      <c r="M274" s="11">
        <f t="shared" si="4"/>
        <v>12.652399481193257</v>
      </c>
    </row>
    <row r="275" spans="1:13">
      <c r="A275" s="7" t="s">
        <v>221</v>
      </c>
      <c r="B275" s="5" t="s">
        <v>220</v>
      </c>
      <c r="C275" s="5" t="s">
        <v>218</v>
      </c>
      <c r="D275" s="15">
        <v>43.5</v>
      </c>
      <c r="E275" s="19">
        <v>0</v>
      </c>
      <c r="F275" s="13">
        <v>2</v>
      </c>
      <c r="G275" s="13">
        <v>1</v>
      </c>
      <c r="H275" s="13">
        <v>2</v>
      </c>
      <c r="I275" s="13">
        <v>34.799999999999997</v>
      </c>
      <c r="J275" s="13">
        <v>0</v>
      </c>
      <c r="K275" s="20">
        <v>37.5</v>
      </c>
      <c r="L275" s="21">
        <v>505</v>
      </c>
      <c r="M275" s="11">
        <f t="shared" si="4"/>
        <v>13.466666666666667</v>
      </c>
    </row>
    <row r="276" spans="1:13">
      <c r="A276" s="7" t="s">
        <v>440</v>
      </c>
      <c r="B276" s="5" t="s">
        <v>439</v>
      </c>
      <c r="C276" s="5" t="s">
        <v>438</v>
      </c>
      <c r="D276" s="15">
        <v>103.6</v>
      </c>
      <c r="E276" s="19">
        <v>19</v>
      </c>
      <c r="F276" s="13">
        <v>3</v>
      </c>
      <c r="G276" s="13">
        <v>3</v>
      </c>
      <c r="H276" s="13">
        <v>4</v>
      </c>
      <c r="I276" s="13">
        <v>53.2</v>
      </c>
      <c r="J276" s="13">
        <v>0</v>
      </c>
      <c r="K276" s="20">
        <v>65.5</v>
      </c>
      <c r="L276" s="21">
        <v>882.5</v>
      </c>
      <c r="M276" s="11">
        <f t="shared" si="4"/>
        <v>13.473282442748092</v>
      </c>
    </row>
    <row r="277" spans="1:13">
      <c r="A277" s="7" t="s">
        <v>442</v>
      </c>
      <c r="B277" s="5" t="s">
        <v>441</v>
      </c>
      <c r="C277" s="5" t="s">
        <v>438</v>
      </c>
      <c r="D277" s="15">
        <v>17.899999999999999</v>
      </c>
      <c r="E277" s="19">
        <v>0</v>
      </c>
      <c r="F277" s="13">
        <v>1</v>
      </c>
      <c r="G277" s="13">
        <v>1</v>
      </c>
      <c r="H277" s="13">
        <v>0</v>
      </c>
      <c r="I277" s="13">
        <v>14.8</v>
      </c>
      <c r="J277" s="13">
        <v>0</v>
      </c>
      <c r="K277" s="20">
        <v>16</v>
      </c>
      <c r="L277" s="21">
        <v>165.7</v>
      </c>
      <c r="M277" s="11">
        <f t="shared" si="4"/>
        <v>10.356249999999999</v>
      </c>
    </row>
    <row r="278" spans="1:13">
      <c r="A278" s="7" t="s">
        <v>144</v>
      </c>
      <c r="B278" s="5" t="s">
        <v>143</v>
      </c>
      <c r="C278" s="5" t="s">
        <v>138</v>
      </c>
      <c r="D278" s="15">
        <v>1044.2</v>
      </c>
      <c r="E278" s="19">
        <v>155.5</v>
      </c>
      <c r="F278" s="13">
        <v>24.8</v>
      </c>
      <c r="G278" s="13">
        <v>7.5</v>
      </c>
      <c r="H278" s="13">
        <v>32.5</v>
      </c>
      <c r="I278" s="13">
        <v>606.5</v>
      </c>
      <c r="J278" s="13">
        <v>7.5</v>
      </c>
      <c r="K278" s="20">
        <v>732.2</v>
      </c>
      <c r="L278" s="21">
        <v>11325</v>
      </c>
      <c r="M278" s="11">
        <f t="shared" si="4"/>
        <v>15.467085495766183</v>
      </c>
    </row>
    <row r="279" spans="1:13">
      <c r="A279" s="7" t="s">
        <v>359</v>
      </c>
      <c r="B279" s="5" t="s">
        <v>358</v>
      </c>
      <c r="C279" s="5" t="s">
        <v>353</v>
      </c>
      <c r="D279" s="15">
        <v>39.9</v>
      </c>
      <c r="E279" s="19">
        <v>0</v>
      </c>
      <c r="F279" s="13">
        <v>1.6</v>
      </c>
      <c r="G279" s="13">
        <v>1</v>
      </c>
      <c r="H279" s="13">
        <v>3</v>
      </c>
      <c r="I279" s="13">
        <v>26.6</v>
      </c>
      <c r="J279" s="13">
        <v>0</v>
      </c>
      <c r="K279" s="20">
        <v>34.1</v>
      </c>
      <c r="L279" s="21">
        <v>407.5</v>
      </c>
      <c r="M279" s="11">
        <f t="shared" si="4"/>
        <v>11.950146627565982</v>
      </c>
    </row>
    <row r="280" spans="1:13">
      <c r="A280" s="7" t="s">
        <v>67</v>
      </c>
      <c r="B280" s="5" t="s">
        <v>66</v>
      </c>
      <c r="C280" s="5" t="s">
        <v>61</v>
      </c>
      <c r="D280" s="15">
        <v>74.599999999999994</v>
      </c>
      <c r="E280" s="19">
        <v>7</v>
      </c>
      <c r="F280" s="13">
        <v>0</v>
      </c>
      <c r="G280" s="13">
        <v>2</v>
      </c>
      <c r="H280" s="13">
        <v>3</v>
      </c>
      <c r="I280" s="13">
        <v>49.8</v>
      </c>
      <c r="J280" s="13">
        <v>0</v>
      </c>
      <c r="K280" s="20">
        <v>56.8</v>
      </c>
      <c r="L280" s="21">
        <v>796.7</v>
      </c>
      <c r="M280" s="11">
        <f t="shared" si="4"/>
        <v>14.026408450704228</v>
      </c>
    </row>
    <row r="281" spans="1:13">
      <c r="A281" s="7" t="s">
        <v>646</v>
      </c>
      <c r="B281" s="5" t="s">
        <v>645</v>
      </c>
      <c r="C281" s="5" t="s">
        <v>638</v>
      </c>
      <c r="D281" s="15">
        <v>2074</v>
      </c>
      <c r="E281" s="19">
        <v>328</v>
      </c>
      <c r="F281" s="13">
        <v>29</v>
      </c>
      <c r="G281" s="13">
        <v>0</v>
      </c>
      <c r="H281" s="13">
        <v>83</v>
      </c>
      <c r="I281" s="13">
        <v>1026.8</v>
      </c>
      <c r="J281" s="13">
        <v>20</v>
      </c>
      <c r="K281" s="20">
        <v>1404</v>
      </c>
      <c r="L281" s="21">
        <v>20514.2</v>
      </c>
      <c r="M281" s="11">
        <f t="shared" si="4"/>
        <v>14.611253561253562</v>
      </c>
    </row>
    <row r="282" spans="1:13">
      <c r="A282" s="7" t="s">
        <v>561</v>
      </c>
      <c r="B282" s="5" t="s">
        <v>560</v>
      </c>
      <c r="C282" s="5" t="s">
        <v>551</v>
      </c>
      <c r="D282" s="15">
        <v>1412.2</v>
      </c>
      <c r="E282" s="19">
        <v>209.3</v>
      </c>
      <c r="F282" s="13">
        <v>6</v>
      </c>
      <c r="G282" s="13">
        <v>26.5</v>
      </c>
      <c r="H282" s="13">
        <v>57</v>
      </c>
      <c r="I282" s="13">
        <v>737.4</v>
      </c>
      <c r="J282" s="13">
        <v>40.1</v>
      </c>
      <c r="K282" s="20">
        <v>889.7</v>
      </c>
      <c r="L282" s="21">
        <v>13297.9</v>
      </c>
      <c r="M282" s="11">
        <f t="shared" si="4"/>
        <v>14.946498819826907</v>
      </c>
    </row>
    <row r="283" spans="1:13">
      <c r="A283" s="7" t="s">
        <v>149</v>
      </c>
      <c r="B283" s="5" t="s">
        <v>148</v>
      </c>
      <c r="C283" s="5" t="s">
        <v>145</v>
      </c>
      <c r="D283" s="15">
        <v>11.1</v>
      </c>
      <c r="E283" s="19">
        <v>0</v>
      </c>
      <c r="F283" s="13">
        <v>0</v>
      </c>
      <c r="G283" s="13">
        <v>0.5</v>
      </c>
      <c r="H283" s="13">
        <v>1</v>
      </c>
      <c r="I283" s="13">
        <v>7.5</v>
      </c>
      <c r="J283" s="13">
        <v>0.5</v>
      </c>
      <c r="K283" s="20">
        <v>9</v>
      </c>
      <c r="L283" s="21">
        <v>104.5</v>
      </c>
      <c r="M283" s="11">
        <f t="shared" si="4"/>
        <v>11.611111111111111</v>
      </c>
    </row>
    <row r="284" spans="1:13">
      <c r="A284" s="7" t="s">
        <v>295</v>
      </c>
      <c r="B284" s="5" t="s">
        <v>294</v>
      </c>
      <c r="C284" s="5" t="s">
        <v>293</v>
      </c>
      <c r="D284" s="15">
        <v>103</v>
      </c>
      <c r="E284" s="19">
        <v>1</v>
      </c>
      <c r="F284" s="13">
        <v>6.2</v>
      </c>
      <c r="G284" s="13">
        <v>3</v>
      </c>
      <c r="H284" s="13">
        <v>5</v>
      </c>
      <c r="I284" s="13">
        <v>63.3</v>
      </c>
      <c r="J284" s="13">
        <v>1</v>
      </c>
      <c r="K284" s="20">
        <v>84</v>
      </c>
      <c r="L284" s="21">
        <v>1228.7</v>
      </c>
      <c r="M284" s="11">
        <f t="shared" si="4"/>
        <v>14.627380952380953</v>
      </c>
    </row>
    <row r="285" spans="1:13">
      <c r="A285" s="7" t="s">
        <v>297</v>
      </c>
      <c r="B285" s="5" t="s">
        <v>296</v>
      </c>
      <c r="C285" s="5" t="s">
        <v>293</v>
      </c>
      <c r="D285" s="15">
        <v>45.1</v>
      </c>
      <c r="E285" s="19">
        <v>0</v>
      </c>
      <c r="F285" s="13">
        <v>3</v>
      </c>
      <c r="G285" s="13">
        <v>0</v>
      </c>
      <c r="H285" s="13">
        <v>3</v>
      </c>
      <c r="I285" s="13">
        <v>31.4</v>
      </c>
      <c r="J285" s="13">
        <v>1</v>
      </c>
      <c r="K285" s="20">
        <v>37.200000000000003</v>
      </c>
      <c r="L285" s="21">
        <v>467.5</v>
      </c>
      <c r="M285" s="11">
        <f t="shared" si="4"/>
        <v>12.567204301075268</v>
      </c>
    </row>
    <row r="286" spans="1:13">
      <c r="A286" s="7" t="s">
        <v>299</v>
      </c>
      <c r="B286" s="5" t="s">
        <v>298</v>
      </c>
      <c r="C286" s="5" t="s">
        <v>293</v>
      </c>
      <c r="D286" s="15">
        <v>51.2</v>
      </c>
      <c r="E286" s="19">
        <v>3</v>
      </c>
      <c r="F286" s="13">
        <v>6</v>
      </c>
      <c r="G286" s="13">
        <v>0</v>
      </c>
      <c r="H286" s="13">
        <v>2</v>
      </c>
      <c r="I286" s="13">
        <v>34</v>
      </c>
      <c r="J286" s="13">
        <v>0</v>
      </c>
      <c r="K286" s="20">
        <v>41.4</v>
      </c>
      <c r="L286" s="21">
        <v>454.5</v>
      </c>
      <c r="M286" s="11">
        <f t="shared" si="4"/>
        <v>10.978260869565219</v>
      </c>
    </row>
    <row r="287" spans="1:13">
      <c r="A287" s="7" t="s">
        <v>301</v>
      </c>
      <c r="B287" s="5" t="s">
        <v>300</v>
      </c>
      <c r="C287" s="5" t="s">
        <v>293</v>
      </c>
      <c r="D287" s="15">
        <v>115.5</v>
      </c>
      <c r="E287" s="19">
        <v>0</v>
      </c>
      <c r="F287" s="13">
        <v>12</v>
      </c>
      <c r="G287" s="13">
        <v>0</v>
      </c>
      <c r="H287" s="13">
        <v>6</v>
      </c>
      <c r="I287" s="13">
        <v>79</v>
      </c>
      <c r="J287" s="13">
        <v>2</v>
      </c>
      <c r="K287" s="20">
        <v>101</v>
      </c>
      <c r="L287" s="21">
        <v>1494.3</v>
      </c>
      <c r="M287" s="11">
        <f t="shared" si="4"/>
        <v>14.795049504950494</v>
      </c>
    </row>
    <row r="288" spans="1:13">
      <c r="A288" s="7" t="s">
        <v>241</v>
      </c>
      <c r="B288" s="5" t="s">
        <v>240</v>
      </c>
      <c r="C288" s="5" t="s">
        <v>237</v>
      </c>
      <c r="D288" s="15">
        <v>36.5</v>
      </c>
      <c r="E288" s="19">
        <v>0</v>
      </c>
      <c r="F288" s="13">
        <v>3</v>
      </c>
      <c r="G288" s="13">
        <v>1</v>
      </c>
      <c r="H288" s="13">
        <v>2</v>
      </c>
      <c r="I288" s="13">
        <v>26.7</v>
      </c>
      <c r="J288" s="13">
        <v>1</v>
      </c>
      <c r="K288" s="20">
        <v>30.5</v>
      </c>
      <c r="L288" s="21">
        <v>294.5</v>
      </c>
      <c r="M288" s="11">
        <f t="shared" si="4"/>
        <v>9.6557377049180335</v>
      </c>
    </row>
    <row r="289" spans="1:13">
      <c r="A289" s="7" t="s">
        <v>69</v>
      </c>
      <c r="B289" s="5" t="s">
        <v>68</v>
      </c>
      <c r="C289" s="5" t="s">
        <v>61</v>
      </c>
      <c r="D289" s="15">
        <v>81.5</v>
      </c>
      <c r="E289" s="19">
        <v>0</v>
      </c>
      <c r="F289" s="13">
        <v>5</v>
      </c>
      <c r="G289" s="13">
        <v>2</v>
      </c>
      <c r="H289" s="13">
        <v>4</v>
      </c>
      <c r="I289" s="13">
        <v>51</v>
      </c>
      <c r="J289" s="13">
        <v>0</v>
      </c>
      <c r="K289" s="20">
        <v>68</v>
      </c>
      <c r="L289" s="21">
        <v>984</v>
      </c>
      <c r="M289" s="11">
        <f t="shared" si="4"/>
        <v>14.470588235294118</v>
      </c>
    </row>
    <row r="290" spans="1:13">
      <c r="A290" s="7" t="s">
        <v>599</v>
      </c>
      <c r="B290" s="5" t="s">
        <v>598</v>
      </c>
      <c r="C290" s="5" t="s">
        <v>585</v>
      </c>
      <c r="D290" s="15">
        <v>25.2</v>
      </c>
      <c r="E290" s="19">
        <v>1.5</v>
      </c>
      <c r="F290" s="13">
        <v>2.5</v>
      </c>
      <c r="G290" s="13">
        <v>0.5</v>
      </c>
      <c r="H290" s="13">
        <v>0.7</v>
      </c>
      <c r="I290" s="13">
        <v>15.2</v>
      </c>
      <c r="J290" s="13">
        <v>0</v>
      </c>
      <c r="K290" s="20">
        <v>19.899999999999999</v>
      </c>
      <c r="L290" s="21">
        <v>179.5</v>
      </c>
      <c r="M290" s="11">
        <f t="shared" si="4"/>
        <v>9.0201005025125642</v>
      </c>
    </row>
    <row r="291" spans="1:13">
      <c r="A291" s="7" t="s">
        <v>226</v>
      </c>
      <c r="B291" s="5" t="s">
        <v>225</v>
      </c>
      <c r="C291" s="5" t="s">
        <v>222</v>
      </c>
      <c r="D291" s="15">
        <v>22.1</v>
      </c>
      <c r="E291" s="19">
        <v>0</v>
      </c>
      <c r="F291" s="13">
        <v>0</v>
      </c>
      <c r="G291" s="13">
        <v>0</v>
      </c>
      <c r="H291" s="13">
        <v>1</v>
      </c>
      <c r="I291" s="13">
        <v>16.5</v>
      </c>
      <c r="J291" s="13">
        <v>0</v>
      </c>
      <c r="K291" s="20">
        <v>17.3</v>
      </c>
      <c r="L291" s="21">
        <v>155.1</v>
      </c>
      <c r="M291" s="11">
        <f t="shared" si="4"/>
        <v>8.9653179190751437</v>
      </c>
    </row>
    <row r="292" spans="1:13" ht="13.5" thickBot="1">
      <c r="A292" s="7" t="s">
        <v>277</v>
      </c>
      <c r="B292" s="5" t="s">
        <v>660</v>
      </c>
      <c r="C292" s="5" t="s">
        <v>266</v>
      </c>
      <c r="D292" s="17">
        <v>2082.6</v>
      </c>
      <c r="E292" s="18">
        <v>198.5</v>
      </c>
      <c r="F292" s="13">
        <v>56.7</v>
      </c>
      <c r="G292" s="13">
        <v>6</v>
      </c>
      <c r="H292" s="13">
        <v>98</v>
      </c>
      <c r="I292" s="13">
        <v>1318.5</v>
      </c>
      <c r="J292" s="13">
        <v>61</v>
      </c>
      <c r="K292" s="22">
        <v>1512.3</v>
      </c>
      <c r="L292" s="24">
        <v>26301.200000000001</v>
      </c>
      <c r="M292" s="23">
        <f t="shared" si="4"/>
        <v>17.391522845996167</v>
      </c>
    </row>
    <row r="293" spans="1:13" ht="13.5" thickTop="1">
      <c r="B293" s="3"/>
      <c r="C293" s="3"/>
    </row>
    <row r="294" spans="1:13" s="4" customFormat="1">
      <c r="A294" s="14"/>
      <c r="B294" s="6" t="s">
        <v>647</v>
      </c>
      <c r="D294" s="2">
        <f>SUM(D7:D293)</f>
        <v>41974.799999999967</v>
      </c>
      <c r="E294" s="2">
        <f>SUM(E7:E293)</f>
        <v>3949.3</v>
      </c>
      <c r="F294" s="2">
        <f t="shared" ref="F294:L294" si="5">SUM(F7:F293)</f>
        <v>1352.8999999999996</v>
      </c>
      <c r="G294" s="2">
        <f t="shared" si="5"/>
        <v>498.7000000000001</v>
      </c>
      <c r="H294" s="2">
        <f t="shared" si="5"/>
        <v>1801.2</v>
      </c>
      <c r="I294" s="2">
        <f t="shared" si="5"/>
        <v>25933.200000000008</v>
      </c>
      <c r="J294" s="2">
        <f t="shared" si="5"/>
        <v>820.5</v>
      </c>
      <c r="K294" s="2">
        <f t="shared" si="5"/>
        <v>30867.999999999996</v>
      </c>
      <c r="L294" s="2">
        <f t="shared" si="5"/>
        <v>464395.4</v>
      </c>
      <c r="M294" s="2">
        <f t="shared" si="4"/>
        <v>15.044557470519635</v>
      </c>
    </row>
  </sheetData>
  <autoFilter ref="A6:M6"/>
  <mergeCells count="2">
    <mergeCell ref="D1:M1"/>
    <mergeCell ref="D2:M2"/>
  </mergeCells>
  <phoneticPr fontId="0" type="noConversion"/>
  <printOptions horizontalCentered="1" gridLines="1"/>
  <pageMargins left="0.25" right="0.25" top="0.5" bottom="0.5" header="0.25" footer="0.25"/>
  <pageSetup pageOrder="overThenDown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2011-2012SelSchStatsDist</vt:lpstr>
      <vt:lpstr>'2011-2012SelSchStatsDist'!Print_Titles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2011-10-24T22:02:46Z</dcterms:created>
  <dcterms:modified xsi:type="dcterms:W3CDTF">2014-11-13T23:01:31Z</dcterms:modified>
</cp:coreProperties>
</file>