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51196F13-6AD0-C1B8-E2B4-A1F9AE17003E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Fiscal Auditing Web\FY 18\Calculators and Forms\"/>
    </mc:Choice>
  </mc:AlternateContent>
  <bookViews>
    <workbookView xWindow="240" yWindow="45" windowWidth="20115" windowHeight="7740"/>
  </bookViews>
  <sheets>
    <sheet name="New Facilities" sheetId="1" r:id="rId1"/>
    <sheet name="I have a new building" sheetId="3" state="hidden" r:id="rId2"/>
    <sheet name="I have an addition (MS,HS)" sheetId="2" state="hidden" r:id="rId3"/>
    <sheet name="I have an addition (Elem)" sheetId="4" state="hidden" r:id="rId4"/>
  </sheets>
  <definedNames>
    <definedName name="_xlnm.Print_Area" localSheetId="3">'I have an addition (Elem)'!$F$1:$Y$38</definedName>
  </definedNames>
  <calcPr calcId="162913"/>
</workbook>
</file>

<file path=xl/calcChain.xml><?xml version="1.0" encoding="utf-8"?>
<calcChain xmlns="http://schemas.openxmlformats.org/spreadsheetml/2006/main">
  <c r="K29" i="2" l="1"/>
  <c r="K28" i="2"/>
  <c r="K27" i="2"/>
  <c r="F17" i="3" l="1"/>
  <c r="G28" i="2" l="1"/>
  <c r="G29" i="2" s="1"/>
  <c r="I36" i="4" l="1"/>
  <c r="I37" i="4" s="1"/>
  <c r="U36" i="4"/>
  <c r="U37" i="4" s="1"/>
  <c r="Q36" i="4"/>
  <c r="Q37" i="4" s="1"/>
  <c r="M36" i="4"/>
  <c r="M37" i="4" s="1"/>
  <c r="Y36" i="4"/>
  <c r="Y37" i="4" s="1"/>
  <c r="Y5" i="4" l="1"/>
  <c r="Y6" i="4" s="1"/>
  <c r="E36" i="4"/>
  <c r="E37" i="4" s="1"/>
  <c r="G27" i="2" l="1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6" i="3"/>
  <c r="F15" i="3"/>
  <c r="F14" i="3"/>
  <c r="F32" i="3" l="1"/>
</calcChain>
</file>

<file path=xl/sharedStrings.xml><?xml version="1.0" encoding="utf-8"?>
<sst xmlns="http://schemas.openxmlformats.org/spreadsheetml/2006/main" count="141" uniqueCount="85">
  <si>
    <t>If your district has built a new classroom at a school with a block schedule, such as at a middle school or high school, use the following table:</t>
  </si>
  <si>
    <t>If your district has built a new classroom at an elementary building, use the following table:</t>
  </si>
  <si>
    <t>AND…</t>
  </si>
  <si>
    <t>Building Name:</t>
  </si>
  <si>
    <t>Year Claimed:</t>
  </si>
  <si>
    <t>First</t>
  </si>
  <si>
    <t>Second</t>
  </si>
  <si>
    <t>(highlight one)</t>
  </si>
  <si>
    <t>Grade</t>
  </si>
  <si>
    <t>FTE</t>
  </si>
  <si>
    <t>Kindergarten</t>
  </si>
  <si>
    <t>PreK w/ an IEP</t>
  </si>
  <si>
    <t>Kindergarten w/ an IEP</t>
  </si>
  <si>
    <t>4 year old at risk</t>
  </si>
  <si>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</si>
  <si>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</si>
  <si>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</si>
  <si>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</si>
  <si>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</si>
  <si>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</si>
  <si>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</si>
  <si>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</si>
  <si>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</si>
  <si>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</si>
  <si>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11th</t>
  </si>
  <si>
    <t>12th</t>
  </si>
  <si>
    <t>Non-graded</t>
  </si>
  <si>
    <t>Total FTE to claim on your SO66:</t>
  </si>
  <si>
    <t>Claim year:</t>
  </si>
  <si>
    <t>(e.g. 2014-15)</t>
  </si>
  <si>
    <t>Part Time Student FTE</t>
  </si>
  <si>
    <t>Full Time Headcount Enrollment</t>
  </si>
  <si>
    <t>IMPORTANT: Only enter headcount enrollment for students physically attending in the new building.</t>
  </si>
  <si>
    <t>REMINDER: Remodeling existing rooms does not qualify for New Facility Weighting.</t>
  </si>
  <si>
    <t>Period</t>
  </si>
  <si>
    <t>Monday</t>
  </si>
  <si>
    <t>Tuesday</t>
  </si>
  <si>
    <t>Wednesday</t>
  </si>
  <si>
    <t>Thursday</t>
  </si>
  <si>
    <t>Friday</t>
  </si>
  <si>
    <t>Daily Average</t>
  </si>
  <si>
    <t>Weekly Total:</t>
  </si>
  <si>
    <t>IMPORTANT: Only enter headcount enrollment for students physically attending in the new building addition. Do not enter for students who are claimed solely for funding or AYP.</t>
  </si>
  <si>
    <t>Period/Activity</t>
  </si>
  <si>
    <t>Start Time</t>
  </si>
  <si>
    <t>End Time</t>
  </si>
  <si>
    <t>Planner</t>
  </si>
  <si>
    <t>Writing</t>
  </si>
  <si>
    <t>Social Studies</t>
  </si>
  <si>
    <t>Core Reading</t>
  </si>
  <si>
    <t>Lunch</t>
  </si>
  <si>
    <t>Recess</t>
  </si>
  <si>
    <t>Math/Intervention</t>
  </si>
  <si>
    <t>PE</t>
  </si>
  <si>
    <t>Science</t>
  </si>
  <si>
    <t>Daily Total</t>
  </si>
  <si>
    <t>Enroll</t>
  </si>
  <si>
    <t>Example</t>
  </si>
  <si>
    <t>Classroom #:</t>
  </si>
  <si>
    <t>Room #</t>
  </si>
  <si>
    <t>Enter the headcount enrollment for students who meet the September 20 enrolled and attending criteria. FTE will compute automatically. Repeat this worksheet for all new classrooms.</t>
  </si>
  <si>
    <t>Guided Reading No ESL</t>
  </si>
  <si>
    <t>Guided Reading w/ ESL</t>
  </si>
  <si>
    <t>Math/Title Pullout</t>
  </si>
  <si>
    <t>Core Math/Sped Push In</t>
  </si>
  <si>
    <t>Total to Claim on the SO66:</t>
  </si>
  <si>
    <t>Number of Periods:</t>
  </si>
  <si>
    <t>1. Enter the headcount enrollment for students who meet the September 20 enrolled and attending criteria. FTE will compute automatically. Enter part time students manually.</t>
  </si>
  <si>
    <t>2. Enter the FTE enrollment for part time students (less than 1.0 FTE) for grades K-12 and NG.</t>
  </si>
  <si>
    <t>1. Enter the period number in the period column.</t>
  </si>
  <si>
    <t>2. Enter the headcount enrollment for students who meet the September 20 enrolled and attending criteria. FTE will compute automatically. Repeat this worksheet for all new classrooms.</t>
  </si>
  <si>
    <t>Use as many rows as necessary to denote changes in enrollment throughout the day.</t>
  </si>
  <si>
    <t>OR…</t>
  </si>
  <si>
    <r>
      <t xml:space="preserve">2. Were the contractual bond obligations incurred by the district, approved by the electors of the district, at an election held </t>
    </r>
    <r>
      <rPr>
        <b/>
        <sz val="11"/>
        <color theme="1"/>
        <rFont val="Calibri"/>
        <family val="2"/>
        <scheme val="minor"/>
      </rPr>
      <t xml:space="preserve">on or before July 1, 2015, </t>
    </r>
    <r>
      <rPr>
        <sz val="11"/>
        <color theme="1"/>
        <rFont val="Calibri"/>
        <family val="2"/>
        <scheme val="minor"/>
      </rPr>
      <t>and can you provide documentation from the county elections commissioner attesting to such?</t>
    </r>
  </si>
  <si>
    <t>A. Were the new facilities financed out of Capital Improvement funds only?</t>
  </si>
  <si>
    <t>B. Were the new schools built primarily with federal funds on a military reervation located on USD 207 or USD 475?</t>
  </si>
  <si>
    <r>
      <t xml:space="preserve">1. Did your district adopt a local option budget, in an amount equal to at least 25% of the amount of the state financial aid determined for the district, in the </t>
    </r>
    <r>
      <rPr>
        <b/>
        <sz val="11"/>
        <color theme="1"/>
        <rFont val="Calibri"/>
        <family val="2"/>
        <scheme val="minor"/>
      </rPr>
      <t>2014-15</t>
    </r>
    <r>
      <rPr>
        <sz val="11"/>
        <color theme="1"/>
        <rFont val="Calibri"/>
        <family val="2"/>
        <scheme val="minor"/>
      </rPr>
      <t xml:space="preserve"> school year?</t>
    </r>
  </si>
  <si>
    <r>
      <rPr>
        <b/>
        <sz val="11"/>
        <color theme="1"/>
        <rFont val="Calibri"/>
        <family val="2"/>
        <scheme val="minor"/>
      </rPr>
      <t>Example Scenario:</t>
    </r>
    <r>
      <rPr>
        <sz val="11"/>
        <color theme="1"/>
        <rFont val="Calibri"/>
        <family val="2"/>
        <scheme val="minor"/>
      </rPr>
      <t xml:space="preserve"> Building has a new 1st grade classroom. On this day, for each of the activities in the daily schedule, there were 19 students in attendance. At 10:10, 7 ESL students are pulled out to another classroom, returning at 10:55. At noon, one title math student is pulled out, rejoining the classroom at 12:20. 2 SPED students join the class for Core Math at 1:30. Lunch, recess, PE, and science occur outside this classroom, so enrollment is not included for these periods.</t>
    </r>
  </si>
  <si>
    <t>(e.g. 2017-18)</t>
  </si>
  <si>
    <t xml:space="preserve">You do not qualify for new facilities weighting. </t>
  </si>
  <si>
    <t>A</t>
  </si>
  <si>
    <t>B</t>
  </si>
  <si>
    <t xml:space="preserve">If you have an alternating block schedule (every other day), use the table below. </t>
  </si>
  <si>
    <r>
      <t xml:space="preserve">IMPORTANT: </t>
    </r>
    <r>
      <rPr>
        <sz val="11"/>
        <color theme="1"/>
        <rFont val="Calibri"/>
        <family val="2"/>
        <scheme val="minor"/>
      </rPr>
      <t>Only enter headcount enrollment for students physically attending in the new building addition. Do not enter for students who are claimed solely for funding or AYP.</t>
    </r>
  </si>
  <si>
    <t>Revised 8/28/2017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</si>
</sst>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mm]"/>
    <numFmt numFmtId="165" formatCode="h:mm;@"/>
    <numFmt numFmtId="166" formatCode="0.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6" tint="0.59999389629810485"/>
      <name val="Calibri"/>
      <family val="2"/>
      <scheme val="minor"/>
    </font>
    <font>
      <sz val="8"/>
      <color rgb="FF000000"/>
      <name val="Tahoma"/>
      <family val="2"/>
    </font>
    <font>
      <sz val="9"/>
      <color theme="1"/>
      <name val="Calibri"/>
      <family val="2"/>
      <scheme val="minor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ck">
        <color indexed="64"/>
      </right>
      <top/>
      <bottom style="dashed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0" fillId="2" borderId="0" xfId="0" applyFill="1" applyAlignment="1">
      <alignment wrapText="1"/>
    </xf>
    <xf numFmtId="0" fontId="0" fillId="2" borderId="0" xfId="0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center"/>
    </xf>
    <xf numFmtId="0" fontId="3" fillId="2" borderId="0" xfId="0" applyFont="1" applyFill="1" applyProtection="1">
      <protection locked="0"/>
    </xf>
    <xf numFmtId="0" fontId="0" fillId="2" borderId="0" xfId="0" applyFill="1" applyProtection="1">
      <protection locked="0"/>
    </xf>
    <xf numFmtId="0" fontId="1" fillId="0" borderId="0" xfId="0" applyFont="1"/>
    <xf numFmtId="0" fontId="1" fillId="0" borderId="0" xfId="0" applyFont="1" applyAlignment="1">
      <alignment wrapText="1"/>
    </xf>
    <xf numFmtId="0" fontId="0" fillId="0" borderId="2" xfId="0" applyBorder="1"/>
    <xf numFmtId="0" fontId="0" fillId="3" borderId="2" xfId="0" applyFill="1" applyBorder="1"/>
    <xf numFmtId="0" fontId="0" fillId="0" borderId="0" xfId="0" applyBorder="1"/>
    <xf numFmtId="0" fontId="5" fillId="0" borderId="0" xfId="0" applyFont="1" applyBorder="1"/>
    <xf numFmtId="0" fontId="5" fillId="0" borderId="0" xfId="0" applyFont="1"/>
    <xf numFmtId="0" fontId="0" fillId="0" borderId="0" xfId="0" applyAlignment="1">
      <alignment wrapText="1"/>
    </xf>
    <xf numFmtId="0" fontId="0" fillId="0" borderId="0" xfId="0" applyAlignment="1"/>
    <xf numFmtId="0" fontId="0" fillId="4" borderId="2" xfId="0" applyFill="1" applyBorder="1"/>
    <xf numFmtId="0" fontId="1" fillId="0" borderId="0" xfId="0" applyFont="1" applyAlignment="1">
      <alignment horizontal="center" wrapText="1"/>
    </xf>
    <xf numFmtId="0" fontId="1" fillId="5" borderId="0" xfId="0" applyFont="1" applyFill="1" applyAlignment="1">
      <alignment horizontal="center" wrapText="1"/>
    </xf>
    <xf numFmtId="0" fontId="6" fillId="6" borderId="6" xfId="0" applyFont="1" applyFill="1" applyBorder="1" applyAlignment="1">
      <alignment horizontal="center" wrapText="1"/>
    </xf>
    <xf numFmtId="0" fontId="0" fillId="6" borderId="7" xfId="0" applyFill="1" applyBorder="1" applyAlignment="1">
      <alignment horizontal="center" wrapText="1"/>
    </xf>
    <xf numFmtId="0" fontId="0" fillId="6" borderId="8" xfId="0" applyFill="1" applyBorder="1" applyAlignment="1">
      <alignment horizontal="center" wrapText="1"/>
    </xf>
    <xf numFmtId="0" fontId="0" fillId="0" borderId="6" xfId="0" applyBorder="1"/>
    <xf numFmtId="0" fontId="0" fillId="0" borderId="7" xfId="0" applyBorder="1"/>
    <xf numFmtId="0" fontId="6" fillId="0" borderId="6" xfId="0" applyFont="1" applyBorder="1"/>
    <xf numFmtId="0" fontId="0" fillId="0" borderId="9" xfId="0" applyBorder="1"/>
    <xf numFmtId="1" fontId="0" fillId="0" borderId="9" xfId="0" applyNumberFormat="1" applyBorder="1"/>
    <xf numFmtId="166" fontId="0" fillId="0" borderId="9" xfId="0" applyNumberFormat="1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7" borderId="6" xfId="0" applyFill="1" applyBorder="1"/>
    <xf numFmtId="0" fontId="0" fillId="7" borderId="7" xfId="0" applyFill="1" applyBorder="1"/>
    <xf numFmtId="164" fontId="6" fillId="7" borderId="9" xfId="0" applyNumberFormat="1" applyFont="1" applyFill="1" applyBorder="1"/>
    <xf numFmtId="0" fontId="6" fillId="7" borderId="6" xfId="0" applyFont="1" applyFill="1" applyBorder="1"/>
    <xf numFmtId="165" fontId="0" fillId="7" borderId="7" xfId="0" applyNumberFormat="1" applyFill="1" applyBorder="1"/>
    <xf numFmtId="0" fontId="0" fillId="7" borderId="9" xfId="0" applyFill="1" applyBorder="1"/>
    <xf numFmtId="0" fontId="0" fillId="7" borderId="10" xfId="0" applyFill="1" applyBorder="1"/>
    <xf numFmtId="0" fontId="0" fillId="7" borderId="11" xfId="0" applyFill="1" applyBorder="1"/>
    <xf numFmtId="0" fontId="0" fillId="7" borderId="12" xfId="0" applyFill="1" applyBorder="1"/>
    <xf numFmtId="1" fontId="0" fillId="7" borderId="9" xfId="0" applyNumberFormat="1" applyFill="1" applyBorder="1"/>
    <xf numFmtId="166" fontId="0" fillId="7" borderId="9" xfId="0" applyNumberFormat="1" applyFill="1" applyBorder="1"/>
    <xf numFmtId="0" fontId="0" fillId="7" borderId="13" xfId="0" applyFill="1" applyBorder="1"/>
    <xf numFmtId="0" fontId="0" fillId="7" borderId="14" xfId="0" applyFill="1" applyBorder="1"/>
    <xf numFmtId="0" fontId="0" fillId="7" borderId="15" xfId="0" applyFill="1" applyBorder="1"/>
    <xf numFmtId="0" fontId="1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166" fontId="0" fillId="0" borderId="0" xfId="0" applyNumberFormat="1"/>
    <xf numFmtId="166" fontId="0" fillId="0" borderId="2" xfId="0" applyNumberFormat="1" applyBorder="1"/>
    <xf numFmtId="0" fontId="1" fillId="0" borderId="0" xfId="0" applyFont="1" applyAlignment="1">
      <alignment wrapText="1"/>
    </xf>
    <xf numFmtId="0" fontId="0" fillId="0" borderId="0" xfId="0" quotePrefix="1" applyFill="1"/>
    <xf numFmtId="0" fontId="0" fillId="0" borderId="0" xfId="0" applyFont="1"/>
    <xf numFmtId="0" fontId="0" fillId="0" borderId="1" xfId="0" applyBorder="1" applyProtection="1"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2" xfId="0" applyBorder="1" applyProtection="1">
      <protection locked="0"/>
    </xf>
    <xf numFmtId="0" fontId="0" fillId="0" borderId="16" xfId="0" applyBorder="1" applyProtection="1"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0" fillId="0" borderId="6" xfId="0" applyBorder="1" applyProtection="1">
      <protection locked="0"/>
    </xf>
    <xf numFmtId="0" fontId="0" fillId="0" borderId="7" xfId="0" applyBorder="1" applyProtection="1">
      <protection locked="0"/>
    </xf>
    <xf numFmtId="164" fontId="6" fillId="0" borderId="9" xfId="0" applyNumberFormat="1" applyFont="1" applyBorder="1" applyProtection="1">
      <protection locked="0"/>
    </xf>
    <xf numFmtId="0" fontId="6" fillId="0" borderId="6" xfId="0" applyFont="1" applyBorder="1" applyProtection="1">
      <protection locked="0"/>
    </xf>
    <xf numFmtId="165" fontId="0" fillId="0" borderId="7" xfId="0" applyNumberFormat="1" applyBorder="1" applyProtection="1">
      <protection locked="0"/>
    </xf>
    <xf numFmtId="0" fontId="0" fillId="0" borderId="9" xfId="0" applyBorder="1" applyProtection="1">
      <protection locked="0"/>
    </xf>
    <xf numFmtId="0" fontId="0" fillId="0" borderId="10" xfId="0" applyBorder="1" applyProtection="1">
      <protection locked="0"/>
    </xf>
    <xf numFmtId="0" fontId="0" fillId="0" borderId="11" xfId="0" applyBorder="1" applyProtection="1">
      <protection locked="0"/>
    </xf>
    <xf numFmtId="0" fontId="0" fillId="0" borderId="12" xfId="0" applyBorder="1" applyProtection="1">
      <protection locked="0"/>
    </xf>
    <xf numFmtId="0" fontId="1" fillId="5" borderId="0" xfId="0" applyFont="1" applyFill="1" applyAlignment="1" applyProtection="1">
      <alignment horizontal="center" wrapText="1"/>
      <protection locked="0"/>
    </xf>
    <xf numFmtId="0" fontId="0" fillId="0" borderId="0" xfId="0" applyFill="1"/>
    <xf numFmtId="0" fontId="0" fillId="0" borderId="0" xfId="0" applyFont="1" applyFill="1" applyAlignment="1" applyProtection="1">
      <alignment horizontal="left"/>
      <protection locked="0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3" fillId="2" borderId="0" xfId="0" applyFont="1" applyFill="1"/>
    <xf numFmtId="0" fontId="1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0" fillId="7" borderId="18" xfId="0" applyFill="1" applyBorder="1" applyAlignment="1">
      <alignment wrapText="1"/>
    </xf>
    <xf numFmtId="0" fontId="0" fillId="7" borderId="19" xfId="0" applyFill="1" applyBorder="1" applyAlignment="1">
      <alignment wrapText="1"/>
    </xf>
    <xf numFmtId="0" fontId="0" fillId="7" borderId="20" xfId="0" applyFill="1" applyBorder="1" applyAlignment="1">
      <alignment wrapText="1"/>
    </xf>
    <xf numFmtId="0" fontId="0" fillId="7" borderId="21" xfId="0" applyFill="1" applyBorder="1" applyAlignment="1">
      <alignment wrapText="1"/>
    </xf>
    <xf numFmtId="0" fontId="0" fillId="7" borderId="0" xfId="0" applyFill="1" applyBorder="1" applyAlignment="1">
      <alignment wrapText="1"/>
    </xf>
    <xf numFmtId="0" fontId="0" fillId="7" borderId="22" xfId="0" applyFill="1" applyBorder="1" applyAlignment="1">
      <alignment wrapText="1"/>
    </xf>
    <xf numFmtId="0" fontId="0" fillId="7" borderId="23" xfId="0" applyFill="1" applyBorder="1" applyAlignment="1">
      <alignment wrapText="1"/>
    </xf>
    <xf numFmtId="0" fontId="0" fillId="7" borderId="17" xfId="0" applyFill="1" applyBorder="1" applyAlignment="1">
      <alignment wrapText="1"/>
    </xf>
    <xf numFmtId="0" fontId="0" fillId="7" borderId="24" xfId="0" applyFill="1" applyBorder="1" applyAlignment="1">
      <alignment wrapText="1"/>
    </xf>
    <xf numFmtId="0" fontId="0" fillId="0" borderId="3" xfId="0" applyBorder="1" applyAlignment="1" applyProtection="1">
      <protection locked="0"/>
    </xf>
    <xf numFmtId="0" fontId="0" fillId="0" borderId="4" xfId="0" applyBorder="1" applyAlignment="1" applyProtection="1">
      <protection locked="0"/>
    </xf>
    <xf numFmtId="0" fontId="0" fillId="0" borderId="5" xfId="0" applyBorder="1" applyAlignment="1" applyProtection="1">
      <protection locked="0"/>
    </xf>
    <xf numFmtId="0" fontId="6" fillId="5" borderId="3" xfId="0" applyFont="1" applyFill="1" applyBorder="1" applyAlignment="1"/>
    <xf numFmtId="0" fontId="0" fillId="5" borderId="4" xfId="0" applyFill="1" applyBorder="1" applyAlignment="1"/>
    <xf numFmtId="0" fontId="0" fillId="5" borderId="5" xfId="0" applyFill="1" applyBorder="1" applyAlignment="1"/>
  </cellXfs>
  <cellStyles count="1">
    <cellStyle name="Normal" xfId="0" builtinId="0"/>
  </cellStyles>
  <dxfs count="1">
    <dxf>
      <font>
        <b/>
        <i val="0"/>
        <color rgb="FFFF0000"/>
      </font>
      <fill>
        <patternFill patternType="solid">
          <bgColor theme="6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microsoft.com/office/2006/relationships/vbaProject" Target="vbaProject.bin"/></Relationships>
</file>

<file path=xl/ctrlProps/ctrlProp1.xml><?xml version="1.0" encoding="utf-8"?>
<formControlPr xmlns="http://schemas.microsoft.com/office/spreadsheetml/2009/9/main" objectType="Radio" firstButton="1" fmlaLink="$D$7" lockText="1" noThreeD="1"/>
</file>

<file path=xl/ctrlProps/ctrlProp2.xml><?xml version="1.0" encoding="utf-8"?>
<formControlPr xmlns="http://schemas.microsoft.com/office/spreadsheetml/2009/9/main" objectType="Radio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6</xdr:row>
          <xdr:rowOff>200025</xdr:rowOff>
        </xdr:from>
        <xdr:to>
          <xdr:col>3</xdr:col>
          <xdr:colOff>523875</xdr:colOff>
          <xdr:row>6</xdr:row>
          <xdr:rowOff>419100</xdr:rowOff>
        </xdr:to>
        <xdr:sp macro="" textlink="">
          <xdr:nvSpPr>
            <xdr:cNvPr id="1027" name="Option Butto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6</xdr:row>
          <xdr:rowOff>190500</xdr:rowOff>
        </xdr:from>
        <xdr:to>
          <xdr:col>4</xdr:col>
          <xdr:colOff>533400</xdr:colOff>
          <xdr:row>6</xdr:row>
          <xdr:rowOff>438150</xdr:rowOff>
        </xdr:to>
        <xdr:sp macro="" textlink="">
          <xdr:nvSpPr>
            <xdr:cNvPr id="1028" name="Option Button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H15"/>
  <sheetViews>
    <sheetView tabSelected="1" workbookViewId="0">
      <selection activeCell="D7" sqref="D7"/>
    </sheetView>
  </sheetViews>
  <sheetFormatPr defaultRowHeight="15" x14ac:dyDescent="0.25"/>
  <cols>
    <col min="1" max="1" width="9.140625" style="2"/>
    <col min="2" max="2" width="57.7109375" style="2" customWidth="1"/>
    <col min="3" max="3" width="6.7109375" style="2" customWidth="1"/>
    <col min="4" max="16384" width="9.140625" style="2"/>
  </cols>
  <sheetData>
    <row r="1" spans="1:8" x14ac:dyDescent="0.25">
      <c r="A1" s="7"/>
    </row>
    <row r="2" spans="1:8" x14ac:dyDescent="0.25">
      <c r="G2" s="69" t="s">
        <v>84</v>
      </c>
      <c r="H2" s="69"/>
    </row>
    <row r="3" spans="1:8" ht="45" x14ac:dyDescent="0.25">
      <c r="B3" s="1" t="s">
        <v>76</v>
      </c>
      <c r="C3" s="1"/>
    </row>
    <row r="4" spans="1:8" x14ac:dyDescent="0.25">
      <c r="B4" s="1"/>
      <c r="C4" s="1"/>
    </row>
    <row r="5" spans="1:8" x14ac:dyDescent="0.25">
      <c r="B5" s="4" t="s">
        <v>2</v>
      </c>
      <c r="C5" s="4"/>
    </row>
    <row r="7" spans="1:8" ht="75" x14ac:dyDescent="0.25">
      <c r="B7" s="1" t="s">
        <v>73</v>
      </c>
      <c r="C7" s="1"/>
      <c r="D7" s="6">
        <v>0</v>
      </c>
      <c r="E7" s="7"/>
    </row>
    <row r="9" spans="1:8" x14ac:dyDescent="0.25">
      <c r="B9" s="4" t="s">
        <v>2</v>
      </c>
      <c r="D9" s="73" t="s">
        <v>79</v>
      </c>
    </row>
    <row r="11" spans="1:8" ht="30" x14ac:dyDescent="0.25">
      <c r="B11" s="1" t="s">
        <v>74</v>
      </c>
    </row>
    <row r="12" spans="1:8" x14ac:dyDescent="0.25">
      <c r="B12" s="1"/>
    </row>
    <row r="13" spans="1:8" x14ac:dyDescent="0.25">
      <c r="B13" s="4" t="s">
        <v>72</v>
      </c>
      <c r="C13" s="5"/>
    </row>
    <row r="14" spans="1:8" x14ac:dyDescent="0.25">
      <c r="B14" s="1"/>
      <c r="C14" s="3"/>
    </row>
    <row r="15" spans="1:8" ht="30" x14ac:dyDescent="0.25">
      <c r="B15" s="1" t="s">
        <v>75</v>
      </c>
    </row>
  </sheetData>
  <sheetProtection algorithmName="SHA-512" hashValue="NBaayOzZj8s/BuzuDAmq6qhyNP8C8w3hUM3kC6/92jFRRN11f5LECeLMHNbBbX+RNNdG+FSis2bWHs21xDyUdQ==" saltValue="t89EEINyBk1sERNept62Ug==" spinCount="100000" sheet="1" objects="1" scenarios="1" selectLockedCells="1"/>
  <conditionalFormatting sqref="D9">
    <cfRule type="expression" dxfId="0" priority="1">
      <formula>$D$7=2</formula>
    </cfRule>
  </conditionalFormatting>
  <pageMargins left="0.7" right="0.7" top="0.75" bottom="0.75" header="0.3" footer="0.3"/>
  <pageSetup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Option Button 3">
              <controlPr defaultSize="0" autoFill="0" autoLine="0" autoPict="0" macro="[0]!Openhidden">
                <anchor moveWithCells="1">
                  <from>
                    <xdr:col>3</xdr:col>
                    <xdr:colOff>85725</xdr:colOff>
                    <xdr:row>6</xdr:row>
                    <xdr:rowOff>200025</xdr:rowOff>
                  </from>
                  <to>
                    <xdr:col>3</xdr:col>
                    <xdr:colOff>523875</xdr:colOff>
                    <xdr:row>6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Option Button 4">
              <controlPr defaultSize="0" autoFill="0" autoLine="0" autoPict="0">
                <anchor moveWithCells="1">
                  <from>
                    <xdr:col>4</xdr:col>
                    <xdr:colOff>104775</xdr:colOff>
                    <xdr:row>6</xdr:row>
                    <xdr:rowOff>190500</xdr:rowOff>
                  </from>
                  <to>
                    <xdr:col>4</xdr:col>
                    <xdr:colOff>533400</xdr:colOff>
                    <xdr:row>6</xdr:row>
                    <xdr:rowOff>438150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6" tint="0.39997558519241921"/>
  </sheetPr>
  <dimension ref="B2:I32"/>
  <sheetViews>
    <sheetView workbookViewId="0">
      <selection activeCell="D14" sqref="D14"/>
    </sheetView>
  </sheetViews>
  <sheetFormatPr defaultRowHeight="15" x14ac:dyDescent="0.25"/>
  <cols>
    <col min="2" max="2" width="15.42578125" customWidth="1"/>
    <col min="3" max="3" width="29.42578125" bestFit="1" customWidth="1"/>
    <col min="4" max="4" width="11" bestFit="1" customWidth="1"/>
    <col min="5" max="5" width="11.42578125" bestFit="1" customWidth="1"/>
  </cols>
  <sheetData>
    <row r="2" spans="2:9" x14ac:dyDescent="0.25">
      <c r="B2" s="8" t="s">
        <v>0</v>
      </c>
    </row>
    <row r="3" spans="2:9" x14ac:dyDescent="0.25">
      <c r="B3" s="8" t="s">
        <v>33</v>
      </c>
    </row>
    <row r="5" spans="2:9" x14ac:dyDescent="0.25">
      <c r="B5" s="8" t="s">
        <v>3</v>
      </c>
      <c r="C5" s="53"/>
      <c r="D5" s="12"/>
      <c r="E5" s="12"/>
      <c r="F5" s="12"/>
      <c r="G5" s="74" t="s">
        <v>28</v>
      </c>
      <c r="H5" s="74"/>
    </row>
    <row r="6" spans="2:9" x14ac:dyDescent="0.25">
      <c r="B6" s="8" t="s">
        <v>4</v>
      </c>
      <c r="C6" s="53"/>
      <c r="D6" s="13" t="s">
        <v>78</v>
      </c>
      <c r="E6" s="13"/>
      <c r="F6" s="12"/>
      <c r="G6" s="54" t="s">
        <v>5</v>
      </c>
      <c r="H6" s="54" t="s">
        <v>6</v>
      </c>
      <c r="I6" s="14" t="s">
        <v>7</v>
      </c>
    </row>
    <row r="8" spans="2:9" x14ac:dyDescent="0.25">
      <c r="B8" s="75" t="s">
        <v>67</v>
      </c>
      <c r="C8" s="75"/>
      <c r="D8" s="75"/>
      <c r="E8" s="75"/>
      <c r="F8" s="75"/>
      <c r="G8" s="75"/>
      <c r="H8" s="75"/>
      <c r="I8" s="16"/>
    </row>
    <row r="9" spans="2:9" x14ac:dyDescent="0.25">
      <c r="B9" s="75" t="s">
        <v>68</v>
      </c>
      <c r="C9" s="75"/>
      <c r="D9" s="75"/>
      <c r="E9" s="75"/>
      <c r="F9" s="75"/>
      <c r="G9" s="75"/>
      <c r="H9" s="75"/>
      <c r="I9" s="16"/>
    </row>
    <row r="10" spans="2:9" x14ac:dyDescent="0.25">
      <c r="B10" s="15"/>
      <c r="C10" s="15"/>
      <c r="D10" s="15"/>
      <c r="E10" s="15"/>
      <c r="F10" s="15"/>
      <c r="G10" s="15"/>
      <c r="H10" s="15"/>
      <c r="I10" s="16"/>
    </row>
    <row r="11" spans="2:9" x14ac:dyDescent="0.25">
      <c r="B11" s="76" t="s">
        <v>32</v>
      </c>
      <c r="C11" s="76"/>
      <c r="D11" s="76"/>
      <c r="E11" s="76"/>
      <c r="F11" s="76"/>
      <c r="G11" s="76"/>
      <c r="H11" s="76"/>
      <c r="I11" s="16"/>
    </row>
    <row r="13" spans="2:9" ht="45" x14ac:dyDescent="0.25">
      <c r="C13" s="9" t="s">
        <v>8</v>
      </c>
      <c r="D13" s="18" t="s">
        <v>31</v>
      </c>
      <c r="E13" s="18" t="s">
        <v>30</v>
      </c>
      <c r="F13" s="18" t="s">
        <v>9</v>
      </c>
    </row>
    <row r="14" spans="2:9" x14ac:dyDescent="0.25">
      <c r="C14" s="11" t="s">
        <v>11</v>
      </c>
      <c r="D14" s="56"/>
      <c r="E14" s="17"/>
      <c r="F14" s="10">
        <f>D14*0.5</f>
        <v>0</v>
      </c>
    </row>
    <row r="15" spans="2:9" x14ac:dyDescent="0.25">
      <c r="C15" s="11" t="s">
        <v>13</v>
      </c>
      <c r="D15" s="56"/>
      <c r="E15" s="17"/>
      <c r="F15" s="10">
        <f t="shared" ref="F15" si="0">D15*0.5</f>
        <v>0</v>
      </c>
    </row>
    <row r="16" spans="2:9" x14ac:dyDescent="0.25">
      <c r="C16" s="11" t="s">
        <v>12</v>
      </c>
      <c r="D16" s="56"/>
      <c r="E16" s="17"/>
      <c r="F16" s="10">
        <f>D16+E16</f>
        <v>0</v>
      </c>
    </row>
    <row r="17" spans="3:6" x14ac:dyDescent="0.25">
      <c r="C17" s="10" t="s">
        <v>10</v>
      </c>
      <c r="D17" s="56"/>
      <c r="E17" s="56"/>
      <c r="F17" s="10">
        <f t="shared" ref="F17:F30" si="1">D17+E17</f>
        <v>0</v>
      </c>
    </row>
    <row r="18" spans="3:6" x14ac:dyDescent="0.25">
      <c r="C18" s="10" t="s">
        <v>14</v>
      </c>
      <c r="D18" s="56"/>
      <c r="E18" s="56"/>
      <c r="F18" s="10">
        <f t="shared" si="1"/>
        <v>0</v>
      </c>
    </row>
    <row r="19" spans="3:6" x14ac:dyDescent="0.25">
      <c r="C19" s="10" t="s">
        <v>15</v>
      </c>
      <c r="D19" s="56"/>
      <c r="E19" s="56"/>
      <c r="F19" s="10">
        <f t="shared" si="1"/>
        <v>0</v>
      </c>
    </row>
    <row r="20" spans="3:6" x14ac:dyDescent="0.25">
      <c r="C20" s="10" t="s">
        <v>16</v>
      </c>
      <c r="D20" s="56"/>
      <c r="E20" s="56"/>
      <c r="F20" s="10">
        <f t="shared" si="1"/>
        <v>0</v>
      </c>
    </row>
    <row r="21" spans="3:6" x14ac:dyDescent="0.25">
      <c r="C21" s="10" t="s">
        <v>17</v>
      </c>
      <c r="D21" s="56"/>
      <c r="E21" s="56"/>
      <c r="F21" s="10">
        <f t="shared" si="1"/>
        <v>0</v>
      </c>
    </row>
    <row r="22" spans="3:6" x14ac:dyDescent="0.25">
      <c r="C22" s="10" t="s">
        <v>18</v>
      </c>
      <c r="D22" s="56"/>
      <c r="E22" s="56"/>
      <c r="F22" s="10">
        <f t="shared" si="1"/>
        <v>0</v>
      </c>
    </row>
    <row r="23" spans="3:6" x14ac:dyDescent="0.25">
      <c r="C23" s="10" t="s">
        <v>19</v>
      </c>
      <c r="D23" s="56"/>
      <c r="E23" s="56"/>
      <c r="F23" s="10">
        <f t="shared" si="1"/>
        <v>0</v>
      </c>
    </row>
    <row r="24" spans="3:6" x14ac:dyDescent="0.25">
      <c r="C24" s="10" t="s">
        <v>20</v>
      </c>
      <c r="D24" s="56"/>
      <c r="E24" s="56"/>
      <c r="F24" s="10">
        <f t="shared" si="1"/>
        <v>0</v>
      </c>
    </row>
    <row r="25" spans="3:6" x14ac:dyDescent="0.25">
      <c r="C25" s="10" t="s">
        <v>21</v>
      </c>
      <c r="D25" s="56"/>
      <c r="E25" s="56"/>
      <c r="F25" s="10">
        <f t="shared" si="1"/>
        <v>0</v>
      </c>
    </row>
    <row r="26" spans="3:6" x14ac:dyDescent="0.25">
      <c r="C26" s="10" t="s">
        <v>22</v>
      </c>
      <c r="D26" s="56"/>
      <c r="E26" s="56"/>
      <c r="F26" s="10">
        <f t="shared" si="1"/>
        <v>0</v>
      </c>
    </row>
    <row r="27" spans="3:6" x14ac:dyDescent="0.25">
      <c r="C27" s="10" t="s">
        <v>23</v>
      </c>
      <c r="D27" s="56"/>
      <c r="E27" s="56"/>
      <c r="F27" s="10">
        <f t="shared" si="1"/>
        <v>0</v>
      </c>
    </row>
    <row r="28" spans="3:6" x14ac:dyDescent="0.25">
      <c r="C28" s="10" t="s">
        <v>24</v>
      </c>
      <c r="D28" s="56"/>
      <c r="E28" s="56"/>
      <c r="F28" s="10">
        <f t="shared" si="1"/>
        <v>0</v>
      </c>
    </row>
    <row r="29" spans="3:6" x14ac:dyDescent="0.25">
      <c r="C29" s="10" t="s">
        <v>25</v>
      </c>
      <c r="D29" s="56"/>
      <c r="E29" s="56"/>
      <c r="F29" s="10">
        <f t="shared" si="1"/>
        <v>0</v>
      </c>
    </row>
    <row r="30" spans="3:6" x14ac:dyDescent="0.25">
      <c r="C30" s="10" t="s">
        <v>26</v>
      </c>
      <c r="D30" s="56"/>
      <c r="E30" s="56"/>
      <c r="F30" s="10">
        <f t="shared" si="1"/>
        <v>0</v>
      </c>
    </row>
    <row r="32" spans="3:6" x14ac:dyDescent="0.25">
      <c r="C32" s="8" t="s">
        <v>27</v>
      </c>
      <c r="F32" s="10">
        <f>SUM(F14:F30)</f>
        <v>0</v>
      </c>
    </row>
  </sheetData>
  <sheetProtection algorithmName="SHA-512" hashValue="eQ8KgeVOkg3CrVDQ0h3q+87hHg632LsRgezZwsXNE01NcIxrpuhVX5xC42cNgg0RdEsOO3FRBM+SOMTCy6E7xw==" saltValue="pNK/ayZleLh3vb4ff6rIxw==" spinCount="100000" sheet="1" objects="1" scenarios="1" formatCells="0" selectLockedCells="1"/>
  <mergeCells count="4">
    <mergeCell ref="G5:H5"/>
    <mergeCell ref="B8:H8"/>
    <mergeCell ref="B11:H11"/>
    <mergeCell ref="B9:H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6" tint="0.39997558519241921"/>
  </sheetPr>
  <dimension ref="B2:L29"/>
  <sheetViews>
    <sheetView workbookViewId="0">
      <selection activeCell="C14" sqref="C14"/>
    </sheetView>
  </sheetViews>
  <sheetFormatPr defaultRowHeight="15" x14ac:dyDescent="0.25"/>
  <cols>
    <col min="1" max="1" width="2.7109375" customWidth="1"/>
    <col min="2" max="2" width="15.42578125" customWidth="1"/>
    <col min="3" max="7" width="11.5703125" customWidth="1"/>
    <col min="9" max="9" width="11.7109375" customWidth="1"/>
    <col min="10" max="16" width="9.140625" customWidth="1"/>
  </cols>
  <sheetData>
    <row r="2" spans="2:12" x14ac:dyDescent="0.25">
      <c r="B2" s="8" t="s">
        <v>0</v>
      </c>
    </row>
    <row r="3" spans="2:12" x14ac:dyDescent="0.25">
      <c r="B3" s="8" t="s">
        <v>33</v>
      </c>
    </row>
    <row r="5" spans="2:12" x14ac:dyDescent="0.25">
      <c r="B5" s="8" t="s">
        <v>3</v>
      </c>
      <c r="C5" s="53"/>
      <c r="D5" s="53"/>
      <c r="E5" s="12"/>
      <c r="F5" s="12"/>
      <c r="G5" s="8" t="s">
        <v>59</v>
      </c>
      <c r="H5" s="53"/>
      <c r="J5" s="74" t="s">
        <v>28</v>
      </c>
      <c r="K5" s="74"/>
    </row>
    <row r="6" spans="2:12" x14ac:dyDescent="0.25">
      <c r="B6" s="8" t="s">
        <v>4</v>
      </c>
      <c r="C6" s="53"/>
      <c r="D6" s="53"/>
      <c r="E6" s="13" t="s">
        <v>29</v>
      </c>
      <c r="F6" s="12"/>
      <c r="J6" s="54" t="s">
        <v>5</v>
      </c>
      <c r="K6" s="54" t="s">
        <v>6</v>
      </c>
      <c r="L6" s="14" t="s">
        <v>7</v>
      </c>
    </row>
    <row r="8" spans="2:12" x14ac:dyDescent="0.25">
      <c r="B8" s="52" t="s">
        <v>69</v>
      </c>
    </row>
    <row r="9" spans="2:12" s="16" customFormat="1" ht="30" customHeight="1" x14ac:dyDescent="0.25">
      <c r="B9" s="75" t="s">
        <v>70</v>
      </c>
      <c r="C9" s="75"/>
      <c r="D9" s="75"/>
      <c r="E9" s="75"/>
      <c r="F9" s="75"/>
      <c r="G9" s="75"/>
      <c r="H9" s="75"/>
      <c r="I9" s="75"/>
    </row>
    <row r="10" spans="2:12" s="16" customFormat="1" x14ac:dyDescent="0.25">
      <c r="B10" s="15"/>
      <c r="C10" s="15"/>
      <c r="D10" s="15"/>
      <c r="E10" s="15"/>
      <c r="F10" s="15"/>
      <c r="G10" s="15"/>
      <c r="H10" s="15"/>
    </row>
    <row r="11" spans="2:12" s="16" customFormat="1" ht="43.5" customHeight="1" x14ac:dyDescent="0.25">
      <c r="B11" s="77" t="s">
        <v>83</v>
      </c>
      <c r="C11" s="75"/>
      <c r="D11" s="75"/>
      <c r="E11" s="75"/>
      <c r="F11" s="75"/>
      <c r="G11" s="75"/>
      <c r="H11" s="72"/>
      <c r="I11" s="77" t="s">
        <v>82</v>
      </c>
      <c r="J11" s="75"/>
      <c r="K11" s="75"/>
    </row>
    <row r="12" spans="2:12" s="16" customFormat="1" x14ac:dyDescent="0.25">
      <c r="B12" s="50"/>
      <c r="C12" s="50"/>
      <c r="D12" s="50"/>
      <c r="E12" s="50"/>
      <c r="F12" s="50"/>
      <c r="G12" s="50"/>
      <c r="H12" s="50"/>
    </row>
    <row r="13" spans="2:12" s="9" customFormat="1" x14ac:dyDescent="0.25">
      <c r="B13" s="19" t="s">
        <v>34</v>
      </c>
      <c r="C13" s="68" t="s">
        <v>35</v>
      </c>
      <c r="D13" s="68" t="s">
        <v>36</v>
      </c>
      <c r="E13" s="68" t="s">
        <v>37</v>
      </c>
      <c r="F13" s="68" t="s">
        <v>38</v>
      </c>
      <c r="G13" s="68" t="s">
        <v>39</v>
      </c>
      <c r="I13" s="19" t="s">
        <v>34</v>
      </c>
      <c r="J13" s="68" t="s">
        <v>80</v>
      </c>
      <c r="K13" s="68" t="s">
        <v>81</v>
      </c>
    </row>
    <row r="14" spans="2:12" x14ac:dyDescent="0.25">
      <c r="B14" s="55"/>
      <c r="C14" s="56"/>
      <c r="D14" s="56"/>
      <c r="E14" s="56"/>
      <c r="F14" s="56"/>
      <c r="G14" s="56"/>
      <c r="I14" s="55"/>
      <c r="J14" s="56"/>
      <c r="K14" s="56"/>
    </row>
    <row r="15" spans="2:12" x14ac:dyDescent="0.25">
      <c r="B15" s="55"/>
      <c r="C15" s="56"/>
      <c r="D15" s="56"/>
      <c r="E15" s="56"/>
      <c r="F15" s="56"/>
      <c r="G15" s="56"/>
      <c r="I15" s="55"/>
      <c r="J15" s="56"/>
      <c r="K15" s="56"/>
    </row>
    <row r="16" spans="2:12" x14ac:dyDescent="0.25">
      <c r="B16" s="55"/>
      <c r="C16" s="56"/>
      <c r="D16" s="56"/>
      <c r="E16" s="56"/>
      <c r="F16" s="56"/>
      <c r="G16" s="56"/>
      <c r="I16" s="55"/>
      <c r="J16" s="56"/>
      <c r="K16" s="56"/>
    </row>
    <row r="17" spans="2:11" x14ac:dyDescent="0.25">
      <c r="B17" s="55"/>
      <c r="C17" s="56"/>
      <c r="D17" s="56"/>
      <c r="E17" s="56"/>
      <c r="F17" s="56"/>
      <c r="G17" s="56"/>
      <c r="I17" s="55"/>
      <c r="J17" s="56"/>
      <c r="K17" s="56"/>
    </row>
    <row r="18" spans="2:11" x14ac:dyDescent="0.25">
      <c r="B18" s="55"/>
      <c r="C18" s="56"/>
      <c r="D18" s="56"/>
      <c r="E18" s="56"/>
      <c r="F18" s="56"/>
      <c r="G18" s="56"/>
      <c r="I18" s="55"/>
      <c r="J18" s="56"/>
      <c r="K18" s="56"/>
    </row>
    <row r="19" spans="2:11" x14ac:dyDescent="0.25">
      <c r="B19" s="55"/>
      <c r="C19" s="56"/>
      <c r="D19" s="56"/>
      <c r="E19" s="56"/>
      <c r="F19" s="56"/>
      <c r="G19" s="56"/>
      <c r="I19" s="55"/>
      <c r="J19" s="56"/>
      <c r="K19" s="56"/>
    </row>
    <row r="20" spans="2:11" x14ac:dyDescent="0.25">
      <c r="B20" s="55"/>
      <c r="C20" s="56"/>
      <c r="D20" s="56"/>
      <c r="E20" s="56"/>
      <c r="F20" s="56"/>
      <c r="G20" s="56"/>
      <c r="I20" s="55"/>
      <c r="J20" s="56"/>
      <c r="K20" s="56"/>
    </row>
    <row r="21" spans="2:11" x14ac:dyDescent="0.25">
      <c r="B21" s="55"/>
      <c r="C21" s="56"/>
      <c r="D21" s="56"/>
      <c r="E21" s="56"/>
      <c r="F21" s="56"/>
      <c r="G21" s="56"/>
      <c r="I21" s="55"/>
      <c r="J21" s="56"/>
      <c r="K21" s="56"/>
    </row>
    <row r="22" spans="2:11" x14ac:dyDescent="0.25">
      <c r="B22" s="55"/>
      <c r="C22" s="56"/>
      <c r="D22" s="56"/>
      <c r="E22" s="56"/>
      <c r="F22" s="56"/>
      <c r="G22" s="56"/>
      <c r="I22" s="55"/>
      <c r="J22" s="56"/>
      <c r="K22" s="56"/>
    </row>
    <row r="23" spans="2:11" x14ac:dyDescent="0.25">
      <c r="B23" s="55"/>
      <c r="C23" s="56"/>
      <c r="D23" s="56"/>
      <c r="E23" s="56"/>
      <c r="F23" s="56"/>
      <c r="G23" s="56"/>
      <c r="I23" s="55"/>
      <c r="J23" s="56"/>
      <c r="K23" s="56"/>
    </row>
    <row r="24" spans="2:11" x14ac:dyDescent="0.25">
      <c r="B24" s="55"/>
      <c r="C24" s="56"/>
      <c r="D24" s="56"/>
      <c r="E24" s="56"/>
      <c r="F24" s="56"/>
      <c r="G24" s="56"/>
      <c r="I24" s="55"/>
      <c r="J24" s="56"/>
      <c r="K24" s="56"/>
    </row>
    <row r="25" spans="2:11" x14ac:dyDescent="0.25">
      <c r="B25" s="55"/>
      <c r="C25" s="56"/>
      <c r="D25" s="56"/>
      <c r="E25" s="56"/>
      <c r="F25" s="56"/>
      <c r="G25" s="56"/>
      <c r="I25" s="55"/>
      <c r="J25" s="56"/>
      <c r="K25" s="56"/>
    </row>
    <row r="27" spans="2:11" x14ac:dyDescent="0.25">
      <c r="D27" s="8" t="s">
        <v>41</v>
      </c>
      <c r="G27">
        <f>SUM(C14:G25)</f>
        <v>0</v>
      </c>
      <c r="K27">
        <f>SUM(J14:K25)</f>
        <v>0</v>
      </c>
    </row>
    <row r="28" spans="2:11" x14ac:dyDescent="0.25">
      <c r="D28" s="8" t="s">
        <v>66</v>
      </c>
      <c r="G28" s="51">
        <f>COUNT(B14:B25) + COUNTIF(B14:B25,"?*")</f>
        <v>0</v>
      </c>
      <c r="K28" s="51">
        <f>COUNT(I14:I25) + COUNTIF(I14:I25,"?*")</f>
        <v>0</v>
      </c>
    </row>
    <row r="29" spans="2:11" x14ac:dyDescent="0.25">
      <c r="D29" s="8" t="s">
        <v>27</v>
      </c>
      <c r="G29" s="10" t="str">
        <f>IF(G28=0, "",ROUND((SUM(C14:G25)/5)/G28,1))</f>
        <v/>
      </c>
      <c r="K29" s="10" t="str">
        <f>IF(K28=0, "",ROUND((SUM(J14:K25)/2)/K28,1))</f>
        <v/>
      </c>
    </row>
  </sheetData>
  <sheetProtection algorithmName="SHA-512" hashValue="c/bpqStGiRmmoCTIwUF+IlRyHu8ti4ngQF0OQ6n19ExTNsXwmrlAB2ODXS7aH1VhY1nutb3/73vvhPeEsRKPfw==" saltValue="RfzUo6EJysGwHqhBREF78A==" spinCount="100000" sheet="1" objects="1" scenarios="1" formatCells="0" selectLockedCells="1"/>
  <mergeCells count="4">
    <mergeCell ref="J5:K5"/>
    <mergeCell ref="B9:I9"/>
    <mergeCell ref="B11:G11"/>
    <mergeCell ref="I11:K11"/>
  </mergeCells>
  <pageMargins left="0.25" right="0.25" top="0.25" bottom="0.25" header="0.25" footer="0.25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6" tint="0.39997558519241921"/>
  </sheetPr>
  <dimension ref="B1:Y46"/>
  <sheetViews>
    <sheetView zoomScaleNormal="100" workbookViewId="0">
      <selection activeCell="F15" sqref="F15"/>
    </sheetView>
  </sheetViews>
  <sheetFormatPr defaultRowHeight="15" x14ac:dyDescent="0.25"/>
  <cols>
    <col min="1" max="1" width="2.140625" customWidth="1"/>
    <col min="2" max="2" width="21.28515625" customWidth="1"/>
    <col min="3" max="4" width="5.85546875" bestFit="1" customWidth="1"/>
    <col min="5" max="5" width="6.140625" customWidth="1"/>
    <col min="6" max="6" width="15.140625" bestFit="1" customWidth="1"/>
    <col min="7" max="8" width="5.85546875" customWidth="1"/>
    <col min="9" max="9" width="6.140625" customWidth="1"/>
    <col min="10" max="10" width="15.140625" bestFit="1" customWidth="1"/>
    <col min="11" max="12" width="5.85546875" customWidth="1"/>
    <col min="13" max="13" width="6.140625" bestFit="1" customWidth="1"/>
    <col min="14" max="14" width="15.140625" bestFit="1" customWidth="1"/>
    <col min="15" max="16" width="5.85546875" customWidth="1"/>
    <col min="17" max="17" width="6.140625" bestFit="1" customWidth="1"/>
    <col min="18" max="18" width="15.140625" bestFit="1" customWidth="1"/>
    <col min="19" max="20" width="5.85546875" customWidth="1"/>
    <col min="21" max="21" width="6.140625" bestFit="1" customWidth="1"/>
    <col min="22" max="22" width="15.140625" bestFit="1" customWidth="1"/>
    <col min="23" max="24" width="5.42578125" bestFit="1" customWidth="1"/>
    <col min="25" max="25" width="7.7109375" bestFit="1" customWidth="1"/>
  </cols>
  <sheetData>
    <row r="1" spans="2:25" ht="15.75" thickTop="1" x14ac:dyDescent="0.25">
      <c r="B1" s="78" t="s">
        <v>77</v>
      </c>
      <c r="C1" s="79"/>
      <c r="D1" s="79"/>
      <c r="E1" s="80"/>
    </row>
    <row r="2" spans="2:25" x14ac:dyDescent="0.25">
      <c r="B2" s="81"/>
      <c r="C2" s="82"/>
      <c r="D2" s="82"/>
      <c r="E2" s="83"/>
      <c r="F2" t="s">
        <v>1</v>
      </c>
    </row>
    <row r="3" spans="2:25" x14ac:dyDescent="0.25">
      <c r="B3" s="81"/>
      <c r="C3" s="82"/>
      <c r="D3" s="82"/>
      <c r="E3" s="83"/>
      <c r="F3" s="8" t="s">
        <v>33</v>
      </c>
    </row>
    <row r="4" spans="2:25" x14ac:dyDescent="0.25">
      <c r="B4" s="81"/>
      <c r="C4" s="82"/>
      <c r="D4" s="82"/>
      <c r="E4" s="83"/>
    </row>
    <row r="5" spans="2:25" x14ac:dyDescent="0.25">
      <c r="B5" s="81"/>
      <c r="C5" s="82"/>
      <c r="D5" s="82"/>
      <c r="E5" s="83"/>
      <c r="F5" s="8" t="s">
        <v>3</v>
      </c>
      <c r="G5" s="53"/>
      <c r="H5" s="53"/>
      <c r="I5" s="53"/>
      <c r="J5" s="53"/>
      <c r="N5" s="8" t="s">
        <v>58</v>
      </c>
      <c r="O5" s="53"/>
      <c r="P5" s="53"/>
      <c r="R5" s="46" t="s">
        <v>28</v>
      </c>
      <c r="S5" s="58" t="s">
        <v>5</v>
      </c>
      <c r="V5" s="8" t="s">
        <v>41</v>
      </c>
      <c r="Y5" s="48">
        <f>SUM(I37+M37+Q37+U37+Y37)</f>
        <v>0</v>
      </c>
    </row>
    <row r="6" spans="2:25" x14ac:dyDescent="0.25">
      <c r="B6" s="81"/>
      <c r="C6" s="82"/>
      <c r="D6" s="82"/>
      <c r="E6" s="83"/>
      <c r="F6" s="8" t="s">
        <v>4</v>
      </c>
      <c r="G6" s="57"/>
      <c r="H6" s="57"/>
      <c r="I6" s="57"/>
      <c r="J6" s="57"/>
      <c r="K6" s="13" t="s">
        <v>29</v>
      </c>
      <c r="R6" s="47" t="s">
        <v>7</v>
      </c>
      <c r="S6" s="70" t="s">
        <v>6</v>
      </c>
      <c r="V6" s="8" t="s">
        <v>65</v>
      </c>
      <c r="Y6" s="49">
        <f>Y5/5</f>
        <v>0</v>
      </c>
    </row>
    <row r="7" spans="2:25" x14ac:dyDescent="0.25">
      <c r="B7" s="81"/>
      <c r="C7" s="82"/>
      <c r="D7" s="82"/>
      <c r="E7" s="83"/>
    </row>
    <row r="8" spans="2:25" x14ac:dyDescent="0.25">
      <c r="B8" s="81"/>
      <c r="C8" s="82"/>
      <c r="D8" s="82"/>
      <c r="E8" s="83"/>
      <c r="F8" t="s">
        <v>60</v>
      </c>
    </row>
    <row r="9" spans="2:25" x14ac:dyDescent="0.25">
      <c r="B9" s="81"/>
      <c r="C9" s="82"/>
      <c r="D9" s="82"/>
      <c r="E9" s="83"/>
      <c r="F9" t="s">
        <v>71</v>
      </c>
    </row>
    <row r="10" spans="2:25" x14ac:dyDescent="0.25">
      <c r="B10" s="81"/>
      <c r="C10" s="82"/>
      <c r="D10" s="82"/>
      <c r="E10" s="83"/>
    </row>
    <row r="11" spans="2:25" x14ac:dyDescent="0.25">
      <c r="B11" s="81"/>
      <c r="C11" s="82"/>
      <c r="D11" s="82"/>
      <c r="E11" s="83"/>
      <c r="F11" s="8" t="s">
        <v>42</v>
      </c>
    </row>
    <row r="12" spans="2:25" ht="15.75" thickBot="1" x14ac:dyDescent="0.3">
      <c r="B12" s="84"/>
      <c r="C12" s="85"/>
      <c r="D12" s="85"/>
      <c r="E12" s="86"/>
    </row>
    <row r="13" spans="2:25" ht="15.75" thickTop="1" x14ac:dyDescent="0.25">
      <c r="B13" s="90" t="s">
        <v>57</v>
      </c>
      <c r="C13" s="91"/>
      <c r="D13" s="91"/>
      <c r="E13" s="92"/>
      <c r="F13" s="87" t="s">
        <v>35</v>
      </c>
      <c r="G13" s="88"/>
      <c r="H13" s="88"/>
      <c r="I13" s="89"/>
      <c r="J13" s="87" t="s">
        <v>36</v>
      </c>
      <c r="K13" s="88"/>
      <c r="L13" s="88"/>
      <c r="M13" s="89"/>
      <c r="N13" s="87" t="s">
        <v>37</v>
      </c>
      <c r="O13" s="88"/>
      <c r="P13" s="88"/>
      <c r="Q13" s="89"/>
      <c r="R13" s="87" t="s">
        <v>38</v>
      </c>
      <c r="S13" s="88"/>
      <c r="T13" s="88"/>
      <c r="U13" s="89"/>
      <c r="V13" s="87" t="s">
        <v>39</v>
      </c>
      <c r="W13" s="88"/>
      <c r="X13" s="88"/>
      <c r="Y13" s="89"/>
    </row>
    <row r="14" spans="2:25" ht="30" x14ac:dyDescent="0.25">
      <c r="B14" s="20" t="s">
        <v>43</v>
      </c>
      <c r="C14" s="21" t="s">
        <v>44</v>
      </c>
      <c r="D14" s="21" t="s">
        <v>45</v>
      </c>
      <c r="E14" s="22" t="s">
        <v>56</v>
      </c>
      <c r="F14" s="20" t="s">
        <v>43</v>
      </c>
      <c r="G14" s="21" t="s">
        <v>44</v>
      </c>
      <c r="H14" s="21" t="s">
        <v>45</v>
      </c>
      <c r="I14" s="22" t="s">
        <v>56</v>
      </c>
      <c r="J14" s="20" t="s">
        <v>43</v>
      </c>
      <c r="K14" s="21" t="s">
        <v>44</v>
      </c>
      <c r="L14" s="21" t="s">
        <v>45</v>
      </c>
      <c r="M14" s="22" t="s">
        <v>56</v>
      </c>
      <c r="N14" s="20" t="s">
        <v>43</v>
      </c>
      <c r="O14" s="21" t="s">
        <v>44</v>
      </c>
      <c r="P14" s="21" t="s">
        <v>45</v>
      </c>
      <c r="Q14" s="22" t="s">
        <v>56</v>
      </c>
      <c r="R14" s="20" t="s">
        <v>43</v>
      </c>
      <c r="S14" s="21" t="s">
        <v>44</v>
      </c>
      <c r="T14" s="21" t="s">
        <v>45</v>
      </c>
      <c r="U14" s="22" t="s">
        <v>56</v>
      </c>
      <c r="V14" s="20" t="s">
        <v>43</v>
      </c>
      <c r="W14" s="21" t="s">
        <v>44</v>
      </c>
      <c r="X14" s="21" t="s">
        <v>45</v>
      </c>
      <c r="Y14" s="22" t="s">
        <v>56</v>
      </c>
    </row>
    <row r="15" spans="2:25" x14ac:dyDescent="0.25">
      <c r="B15" s="32"/>
      <c r="C15" s="33"/>
      <c r="D15" s="33"/>
      <c r="E15" s="34"/>
      <c r="F15" s="59"/>
      <c r="G15" s="60"/>
      <c r="H15" s="60"/>
      <c r="I15" s="61"/>
      <c r="J15" s="59"/>
      <c r="K15" s="60"/>
      <c r="L15" s="60"/>
      <c r="M15" s="61"/>
      <c r="N15" s="59"/>
      <c r="O15" s="60"/>
      <c r="P15" s="60"/>
      <c r="Q15" s="61"/>
      <c r="R15" s="59"/>
      <c r="S15" s="60"/>
      <c r="T15" s="60"/>
      <c r="U15" s="61"/>
      <c r="V15" s="59"/>
      <c r="W15" s="60"/>
      <c r="X15" s="60"/>
      <c r="Y15" s="61"/>
    </row>
    <row r="16" spans="2:25" x14ac:dyDescent="0.25">
      <c r="B16" s="35" t="s">
        <v>46</v>
      </c>
      <c r="C16" s="36">
        <v>0.3611111111111111</v>
      </c>
      <c r="D16" s="36">
        <v>0.36805555555555558</v>
      </c>
      <c r="E16" s="37">
        <v>19</v>
      </c>
      <c r="F16" s="62"/>
      <c r="G16" s="63"/>
      <c r="H16" s="63"/>
      <c r="I16" s="64"/>
      <c r="J16" s="62"/>
      <c r="K16" s="63"/>
      <c r="L16" s="63"/>
      <c r="M16" s="64"/>
      <c r="N16" s="62"/>
      <c r="O16" s="63"/>
      <c r="P16" s="63"/>
      <c r="Q16" s="64"/>
      <c r="R16" s="62"/>
      <c r="S16" s="63"/>
      <c r="T16" s="63"/>
      <c r="U16" s="64"/>
      <c r="V16" s="62"/>
      <c r="W16" s="63"/>
      <c r="X16" s="63"/>
      <c r="Y16" s="64"/>
    </row>
    <row r="17" spans="2:25" x14ac:dyDescent="0.25">
      <c r="B17" s="35" t="s">
        <v>47</v>
      </c>
      <c r="C17" s="36">
        <v>0.36805555555555558</v>
      </c>
      <c r="D17" s="36">
        <v>0.38194444444444442</v>
      </c>
      <c r="E17" s="37">
        <v>19</v>
      </c>
      <c r="F17" s="62"/>
      <c r="G17" s="63"/>
      <c r="H17" s="63"/>
      <c r="I17" s="64"/>
      <c r="J17" s="62"/>
      <c r="K17" s="63"/>
      <c r="L17" s="63"/>
      <c r="M17" s="64"/>
      <c r="N17" s="62"/>
      <c r="O17" s="63"/>
      <c r="P17" s="63"/>
      <c r="Q17" s="64"/>
      <c r="R17" s="62"/>
      <c r="S17" s="63"/>
      <c r="T17" s="63"/>
      <c r="U17" s="64"/>
      <c r="V17" s="62"/>
      <c r="W17" s="63"/>
      <c r="X17" s="63"/>
      <c r="Y17" s="64"/>
    </row>
    <row r="18" spans="2:25" x14ac:dyDescent="0.25">
      <c r="B18" s="35" t="s">
        <v>48</v>
      </c>
      <c r="C18" s="36">
        <v>0.38194444444444442</v>
      </c>
      <c r="D18" s="36">
        <v>0.40277777777777773</v>
      </c>
      <c r="E18" s="37">
        <v>19</v>
      </c>
      <c r="F18" s="62"/>
      <c r="G18" s="63"/>
      <c r="H18" s="63"/>
      <c r="I18" s="64"/>
      <c r="J18" s="62"/>
      <c r="K18" s="63"/>
      <c r="L18" s="63"/>
      <c r="M18" s="64"/>
      <c r="N18" s="62"/>
      <c r="O18" s="63"/>
      <c r="P18" s="63"/>
      <c r="Q18" s="64"/>
      <c r="R18" s="62"/>
      <c r="S18" s="63"/>
      <c r="T18" s="63"/>
      <c r="U18" s="64"/>
      <c r="V18" s="62"/>
      <c r="W18" s="63"/>
      <c r="X18" s="63"/>
      <c r="Y18" s="64"/>
    </row>
    <row r="19" spans="2:25" x14ac:dyDescent="0.25">
      <c r="B19" s="35" t="s">
        <v>49</v>
      </c>
      <c r="C19" s="36">
        <v>0.40277777777777773</v>
      </c>
      <c r="D19" s="36">
        <v>0.4236111111111111</v>
      </c>
      <c r="E19" s="37">
        <v>19</v>
      </c>
      <c r="F19" s="62"/>
      <c r="G19" s="63"/>
      <c r="H19" s="63"/>
      <c r="I19" s="64"/>
      <c r="J19" s="62"/>
      <c r="K19" s="63"/>
      <c r="L19" s="63"/>
      <c r="M19" s="64"/>
      <c r="N19" s="62"/>
      <c r="O19" s="63"/>
      <c r="P19" s="63"/>
      <c r="Q19" s="64"/>
      <c r="R19" s="62"/>
      <c r="S19" s="63"/>
      <c r="T19" s="63"/>
      <c r="U19" s="64"/>
      <c r="V19" s="62"/>
      <c r="W19" s="63"/>
      <c r="X19" s="63"/>
      <c r="Y19" s="64"/>
    </row>
    <row r="20" spans="2:25" x14ac:dyDescent="0.25">
      <c r="B20" s="35" t="s">
        <v>61</v>
      </c>
      <c r="C20" s="36">
        <v>0.4236111111111111</v>
      </c>
      <c r="D20" s="36">
        <v>0.4548611111111111</v>
      </c>
      <c r="E20" s="37">
        <v>12</v>
      </c>
      <c r="F20" s="62"/>
      <c r="G20" s="63"/>
      <c r="H20" s="63"/>
      <c r="I20" s="64"/>
      <c r="J20" s="62"/>
      <c r="K20" s="63"/>
      <c r="L20" s="63"/>
      <c r="M20" s="64"/>
      <c r="N20" s="62"/>
      <c r="O20" s="63"/>
      <c r="P20" s="63"/>
      <c r="Q20" s="64"/>
      <c r="R20" s="62"/>
      <c r="S20" s="63"/>
      <c r="T20" s="63"/>
      <c r="U20" s="64"/>
      <c r="V20" s="62"/>
      <c r="W20" s="63"/>
      <c r="X20" s="63"/>
      <c r="Y20" s="64"/>
    </row>
    <row r="21" spans="2:25" x14ac:dyDescent="0.25">
      <c r="B21" s="35" t="s">
        <v>62</v>
      </c>
      <c r="C21" s="36">
        <v>0.4548611111111111</v>
      </c>
      <c r="D21" s="36">
        <v>0.49305555555555558</v>
      </c>
      <c r="E21" s="37">
        <v>19</v>
      </c>
      <c r="F21" s="62"/>
      <c r="G21" s="63"/>
      <c r="H21" s="63"/>
      <c r="I21" s="64"/>
      <c r="J21" s="62"/>
      <c r="K21" s="63"/>
      <c r="L21" s="63"/>
      <c r="M21" s="64"/>
      <c r="N21" s="62"/>
      <c r="O21" s="63"/>
      <c r="P21" s="63"/>
      <c r="Q21" s="64"/>
      <c r="R21" s="62"/>
      <c r="S21" s="63"/>
      <c r="T21" s="63"/>
      <c r="U21" s="64"/>
      <c r="V21" s="62"/>
      <c r="W21" s="63"/>
      <c r="X21" s="63"/>
      <c r="Y21" s="64"/>
    </row>
    <row r="22" spans="2:25" x14ac:dyDescent="0.25">
      <c r="B22" s="35" t="s">
        <v>50</v>
      </c>
      <c r="C22" s="36">
        <v>0.47916666666666669</v>
      </c>
      <c r="D22" s="36">
        <v>0.49305555555555558</v>
      </c>
      <c r="E22" s="37"/>
      <c r="F22" s="62"/>
      <c r="G22" s="63"/>
      <c r="H22" s="63"/>
      <c r="I22" s="64"/>
      <c r="J22" s="62"/>
      <c r="K22" s="63"/>
      <c r="L22" s="63"/>
      <c r="M22" s="64"/>
      <c r="N22" s="62"/>
      <c r="O22" s="63"/>
      <c r="P22" s="63"/>
      <c r="Q22" s="64"/>
      <c r="R22" s="62"/>
      <c r="S22" s="63"/>
      <c r="T22" s="63"/>
      <c r="U22" s="64"/>
      <c r="V22" s="62"/>
      <c r="W22" s="63"/>
      <c r="X22" s="63"/>
      <c r="Y22" s="64"/>
    </row>
    <row r="23" spans="2:25" x14ac:dyDescent="0.25">
      <c r="B23" s="35" t="s">
        <v>51</v>
      </c>
      <c r="C23" s="36">
        <v>0.49305555555555558</v>
      </c>
      <c r="D23" s="36">
        <v>0.5</v>
      </c>
      <c r="E23" s="37"/>
      <c r="F23" s="62"/>
      <c r="G23" s="63"/>
      <c r="H23" s="63"/>
      <c r="I23" s="64"/>
      <c r="J23" s="62"/>
      <c r="K23" s="63"/>
      <c r="L23" s="63"/>
      <c r="M23" s="64"/>
      <c r="N23" s="62"/>
      <c r="O23" s="63"/>
      <c r="P23" s="63"/>
      <c r="Q23" s="64"/>
      <c r="R23" s="62"/>
      <c r="S23" s="63"/>
      <c r="T23" s="63"/>
      <c r="U23" s="64"/>
      <c r="V23" s="62"/>
      <c r="W23" s="63"/>
      <c r="X23" s="63"/>
      <c r="Y23" s="64"/>
    </row>
    <row r="24" spans="2:25" x14ac:dyDescent="0.25">
      <c r="B24" s="35" t="s">
        <v>63</v>
      </c>
      <c r="C24" s="36">
        <v>0.5</v>
      </c>
      <c r="D24" s="36">
        <v>0.51388888888888895</v>
      </c>
      <c r="E24" s="37">
        <v>18</v>
      </c>
      <c r="F24" s="62"/>
      <c r="G24" s="63"/>
      <c r="H24" s="63"/>
      <c r="I24" s="64"/>
      <c r="J24" s="62"/>
      <c r="K24" s="63"/>
      <c r="L24" s="63"/>
      <c r="M24" s="64"/>
      <c r="N24" s="62"/>
      <c r="O24" s="63"/>
      <c r="P24" s="63"/>
      <c r="Q24" s="64"/>
      <c r="R24" s="62"/>
      <c r="S24" s="63"/>
      <c r="T24" s="63"/>
      <c r="U24" s="64"/>
      <c r="V24" s="62"/>
      <c r="W24" s="63"/>
      <c r="X24" s="63"/>
      <c r="Y24" s="64"/>
    </row>
    <row r="25" spans="2:25" x14ac:dyDescent="0.25">
      <c r="B25" s="35" t="s">
        <v>52</v>
      </c>
      <c r="C25" s="36">
        <v>0.51388888888888895</v>
      </c>
      <c r="D25" s="36">
        <v>0.52083333333333337</v>
      </c>
      <c r="E25" s="37">
        <v>19</v>
      </c>
      <c r="F25" s="62"/>
      <c r="G25" s="63"/>
      <c r="H25" s="63"/>
      <c r="I25" s="64"/>
      <c r="J25" s="62"/>
      <c r="K25" s="63"/>
      <c r="L25" s="63"/>
      <c r="M25" s="64"/>
      <c r="N25" s="62"/>
      <c r="O25" s="63"/>
      <c r="P25" s="63"/>
      <c r="Q25" s="64"/>
      <c r="R25" s="62"/>
      <c r="S25" s="63"/>
      <c r="T25" s="63"/>
      <c r="U25" s="64"/>
      <c r="V25" s="62"/>
      <c r="W25" s="63"/>
      <c r="X25" s="63"/>
      <c r="Y25" s="64"/>
    </row>
    <row r="26" spans="2:25" x14ac:dyDescent="0.25">
      <c r="B26" s="35" t="s">
        <v>53</v>
      </c>
      <c r="C26" s="36">
        <v>0.52083333333333337</v>
      </c>
      <c r="D26" s="36">
        <v>5.2083333333333336E-2</v>
      </c>
      <c r="E26" s="37"/>
      <c r="F26" s="62"/>
      <c r="G26" s="63"/>
      <c r="H26" s="63"/>
      <c r="I26" s="64"/>
      <c r="J26" s="62"/>
      <c r="K26" s="63"/>
      <c r="L26" s="63"/>
      <c r="M26" s="64"/>
      <c r="N26" s="62"/>
      <c r="O26" s="63"/>
      <c r="P26" s="63"/>
      <c r="Q26" s="64"/>
      <c r="R26" s="62"/>
      <c r="S26" s="63"/>
      <c r="T26" s="63"/>
      <c r="U26" s="64"/>
      <c r="V26" s="62"/>
      <c r="W26" s="63"/>
      <c r="X26" s="63"/>
      <c r="Y26" s="64"/>
    </row>
    <row r="27" spans="2:25" x14ac:dyDescent="0.25">
      <c r="B27" s="35" t="s">
        <v>51</v>
      </c>
      <c r="C27" s="36">
        <v>5.2083333333333336E-2</v>
      </c>
      <c r="D27" s="36">
        <v>6.25E-2</v>
      </c>
      <c r="E27" s="37"/>
      <c r="F27" s="62"/>
      <c r="G27" s="63"/>
      <c r="H27" s="63"/>
      <c r="I27" s="64"/>
      <c r="J27" s="62"/>
      <c r="K27" s="63"/>
      <c r="L27" s="63"/>
      <c r="M27" s="64"/>
      <c r="N27" s="62"/>
      <c r="O27" s="63"/>
      <c r="P27" s="63"/>
      <c r="Q27" s="64"/>
      <c r="R27" s="62"/>
      <c r="S27" s="63"/>
      <c r="T27" s="63"/>
      <c r="U27" s="64"/>
      <c r="V27" s="62"/>
      <c r="W27" s="63"/>
      <c r="X27" s="63"/>
      <c r="Y27" s="64"/>
    </row>
    <row r="28" spans="2:25" x14ac:dyDescent="0.25">
      <c r="B28" s="35" t="s">
        <v>64</v>
      </c>
      <c r="C28" s="36">
        <v>6.25E-2</v>
      </c>
      <c r="D28" s="36">
        <v>0.1111111111111111</v>
      </c>
      <c r="E28" s="37">
        <v>21</v>
      </c>
      <c r="F28" s="59"/>
      <c r="G28" s="63"/>
      <c r="H28" s="63"/>
      <c r="I28" s="64"/>
      <c r="J28" s="59"/>
      <c r="K28" s="63"/>
      <c r="L28" s="63"/>
      <c r="M28" s="64"/>
      <c r="N28" s="59"/>
      <c r="O28" s="63"/>
      <c r="P28" s="63"/>
      <c r="Q28" s="64"/>
      <c r="R28" s="59"/>
      <c r="S28" s="63"/>
      <c r="T28" s="63"/>
      <c r="U28" s="64"/>
      <c r="V28" s="59"/>
      <c r="W28" s="63"/>
      <c r="X28" s="63"/>
      <c r="Y28" s="64"/>
    </row>
    <row r="29" spans="2:25" x14ac:dyDescent="0.25">
      <c r="B29" s="35" t="s">
        <v>54</v>
      </c>
      <c r="C29" s="36">
        <v>0.1111111111111111</v>
      </c>
      <c r="D29" s="36">
        <v>0.15277777777777776</v>
      </c>
      <c r="E29" s="37"/>
      <c r="F29" s="59"/>
      <c r="G29" s="63"/>
      <c r="H29" s="63"/>
      <c r="I29" s="64"/>
      <c r="J29" s="59"/>
      <c r="K29" s="63"/>
      <c r="L29" s="63"/>
      <c r="M29" s="64"/>
      <c r="N29" s="59"/>
      <c r="O29" s="63"/>
      <c r="P29" s="63"/>
      <c r="Q29" s="64"/>
      <c r="R29" s="59"/>
      <c r="S29" s="63"/>
      <c r="T29" s="63"/>
      <c r="U29" s="64"/>
      <c r="V29" s="59"/>
      <c r="W29" s="63"/>
      <c r="X29" s="63"/>
      <c r="Y29" s="64"/>
    </row>
    <row r="30" spans="2:25" x14ac:dyDescent="0.25">
      <c r="B30" s="35"/>
      <c r="C30" s="36"/>
      <c r="D30" s="36"/>
      <c r="E30" s="37"/>
      <c r="F30" s="59"/>
      <c r="G30" s="63"/>
      <c r="H30" s="63"/>
      <c r="I30" s="64"/>
      <c r="J30" s="59"/>
      <c r="K30" s="63"/>
      <c r="L30" s="63"/>
      <c r="M30" s="64"/>
      <c r="N30" s="59"/>
      <c r="O30" s="63"/>
      <c r="P30" s="63"/>
      <c r="Q30" s="64"/>
      <c r="R30" s="59"/>
      <c r="S30" s="63"/>
      <c r="T30" s="63"/>
      <c r="U30" s="64"/>
      <c r="V30" s="59"/>
      <c r="W30" s="63"/>
      <c r="X30" s="63"/>
      <c r="Y30" s="64"/>
    </row>
    <row r="31" spans="2:25" x14ac:dyDescent="0.25">
      <c r="B31" s="35"/>
      <c r="C31" s="36"/>
      <c r="D31" s="36"/>
      <c r="E31" s="37"/>
      <c r="F31" s="59"/>
      <c r="G31" s="63"/>
      <c r="H31" s="63"/>
      <c r="I31" s="64"/>
      <c r="J31" s="59"/>
      <c r="K31" s="63"/>
      <c r="L31" s="63"/>
      <c r="M31" s="64"/>
      <c r="N31" s="59"/>
      <c r="O31" s="63"/>
      <c r="P31" s="63"/>
      <c r="Q31" s="64"/>
      <c r="R31" s="59"/>
      <c r="S31" s="63"/>
      <c r="T31" s="63"/>
      <c r="U31" s="64"/>
      <c r="V31" s="59"/>
      <c r="W31" s="63"/>
      <c r="X31" s="63"/>
      <c r="Y31" s="64"/>
    </row>
    <row r="32" spans="2:25" x14ac:dyDescent="0.25">
      <c r="B32" s="35"/>
      <c r="C32" s="36"/>
      <c r="D32" s="36"/>
      <c r="E32" s="37"/>
      <c r="F32" s="59"/>
      <c r="G32" s="63"/>
      <c r="H32" s="63"/>
      <c r="I32" s="64"/>
      <c r="J32" s="59"/>
      <c r="K32" s="63"/>
      <c r="L32" s="63"/>
      <c r="M32" s="64"/>
      <c r="N32" s="59"/>
      <c r="O32" s="63"/>
      <c r="P32" s="63"/>
      <c r="Q32" s="64"/>
      <c r="R32" s="59"/>
      <c r="S32" s="63"/>
      <c r="T32" s="63"/>
      <c r="U32" s="64"/>
      <c r="V32" s="59"/>
      <c r="W32" s="63"/>
      <c r="X32" s="63"/>
      <c r="Y32" s="64"/>
    </row>
    <row r="33" spans="2:25" x14ac:dyDescent="0.25">
      <c r="B33" s="35"/>
      <c r="C33" s="36"/>
      <c r="D33" s="36"/>
      <c r="E33" s="37"/>
      <c r="F33" s="59"/>
      <c r="G33" s="63"/>
      <c r="H33" s="63"/>
      <c r="I33" s="64"/>
      <c r="J33" s="59"/>
      <c r="K33" s="63"/>
      <c r="L33" s="63"/>
      <c r="M33" s="64"/>
      <c r="N33" s="59"/>
      <c r="O33" s="63"/>
      <c r="P33" s="63"/>
      <c r="Q33" s="64"/>
      <c r="R33" s="59"/>
      <c r="S33" s="63"/>
      <c r="T33" s="63"/>
      <c r="U33" s="64"/>
      <c r="V33" s="59"/>
      <c r="W33" s="63"/>
      <c r="X33" s="63"/>
      <c r="Y33" s="64"/>
    </row>
    <row r="34" spans="2:25" x14ac:dyDescent="0.25">
      <c r="B34" s="38"/>
      <c r="C34" s="39"/>
      <c r="D34" s="39"/>
      <c r="E34" s="40"/>
      <c r="F34" s="65"/>
      <c r="G34" s="66"/>
      <c r="H34" s="66"/>
      <c r="I34" s="67"/>
      <c r="J34" s="65"/>
      <c r="K34" s="66"/>
      <c r="L34" s="66"/>
      <c r="M34" s="67"/>
      <c r="N34" s="65"/>
      <c r="O34" s="66"/>
      <c r="P34" s="66"/>
      <c r="Q34" s="67"/>
      <c r="R34" s="65"/>
      <c r="S34" s="66"/>
      <c r="T34" s="66"/>
      <c r="U34" s="67"/>
      <c r="V34" s="65"/>
      <c r="W34" s="66"/>
      <c r="X34" s="66"/>
      <c r="Y34" s="67"/>
    </row>
    <row r="35" spans="2:25" x14ac:dyDescent="0.25">
      <c r="B35" s="32"/>
      <c r="C35" s="33"/>
      <c r="D35" s="33"/>
      <c r="E35" s="37"/>
      <c r="F35" s="23"/>
      <c r="G35" s="24"/>
      <c r="H35" s="24"/>
      <c r="I35" s="26"/>
      <c r="J35" s="23"/>
      <c r="K35" s="24"/>
      <c r="L35" s="24"/>
      <c r="M35" s="26"/>
      <c r="N35" s="23"/>
      <c r="O35" s="24"/>
      <c r="P35" s="24"/>
      <c r="Q35" s="26"/>
      <c r="R35" s="23"/>
      <c r="S35" s="24"/>
      <c r="T35" s="24"/>
      <c r="U35" s="26"/>
      <c r="V35" s="23"/>
      <c r="W35" s="24"/>
      <c r="X35" s="24"/>
      <c r="Y35" s="26"/>
    </row>
    <row r="36" spans="2:25" x14ac:dyDescent="0.25">
      <c r="B36" s="35" t="s">
        <v>55</v>
      </c>
      <c r="C36" s="33"/>
      <c r="D36" s="33"/>
      <c r="E36" s="41">
        <f>SUM(E16:E33)</f>
        <v>165</v>
      </c>
      <c r="F36" s="25" t="s">
        <v>55</v>
      </c>
      <c r="G36" s="24"/>
      <c r="H36" s="24"/>
      <c r="I36" s="27">
        <f>SUM(I16:I33)</f>
        <v>0</v>
      </c>
      <c r="J36" s="25" t="s">
        <v>55</v>
      </c>
      <c r="K36" s="24"/>
      <c r="L36" s="24"/>
      <c r="M36" s="27">
        <f>SUM(M16:M33)</f>
        <v>0</v>
      </c>
      <c r="N36" s="25" t="s">
        <v>55</v>
      </c>
      <c r="O36" s="24"/>
      <c r="P36" s="24"/>
      <c r="Q36" s="27">
        <f>SUM(Q16:Q33)</f>
        <v>0</v>
      </c>
      <c r="R36" s="25" t="s">
        <v>55</v>
      </c>
      <c r="S36" s="24"/>
      <c r="T36" s="24"/>
      <c r="U36" s="27">
        <f>SUM(U16:U33)</f>
        <v>0</v>
      </c>
      <c r="V36" s="25" t="s">
        <v>55</v>
      </c>
      <c r="W36" s="24"/>
      <c r="X36" s="24"/>
      <c r="Y36" s="27">
        <f>SUM(Y16:Y33)</f>
        <v>0</v>
      </c>
    </row>
    <row r="37" spans="2:25" x14ac:dyDescent="0.25">
      <c r="B37" s="35" t="s">
        <v>40</v>
      </c>
      <c r="C37" s="33"/>
      <c r="D37" s="33"/>
      <c r="E37" s="42">
        <f>E36/SUMPRODUCT(--(E16:E33&lt;&gt;""))</f>
        <v>18.333333333333332</v>
      </c>
      <c r="F37" s="25" t="s">
        <v>40</v>
      </c>
      <c r="G37" s="24"/>
      <c r="H37" s="24"/>
      <c r="I37" s="28">
        <f>IF(I36=0,0,I36/SUMPRODUCT(--(I16:I33&lt;&gt;"")))</f>
        <v>0</v>
      </c>
      <c r="J37" s="25" t="s">
        <v>40</v>
      </c>
      <c r="K37" s="24"/>
      <c r="L37" s="24"/>
      <c r="M37" s="28">
        <f t="shared" ref="M37" si="0">IF(M36=0,0,M36/SUMPRODUCT(--(M16:M33&lt;&gt;"")))</f>
        <v>0</v>
      </c>
      <c r="N37" s="25" t="s">
        <v>40</v>
      </c>
      <c r="O37" s="24"/>
      <c r="P37" s="24"/>
      <c r="Q37" s="28">
        <f t="shared" ref="Q37" si="1">IF(Q36=0,0,Q36/SUMPRODUCT(--(Q16:Q33&lt;&gt;"")))</f>
        <v>0</v>
      </c>
      <c r="R37" s="25" t="s">
        <v>40</v>
      </c>
      <c r="S37" s="24"/>
      <c r="T37" s="24"/>
      <c r="U37" s="28">
        <f t="shared" ref="U37" si="2">IF(U36=0,0,U36/SUMPRODUCT(--(U16:U33&lt;&gt;"")))</f>
        <v>0</v>
      </c>
      <c r="V37" s="25" t="s">
        <v>40</v>
      </c>
      <c r="W37" s="24"/>
      <c r="X37" s="24"/>
      <c r="Y37" s="28">
        <f t="shared" ref="Y37" si="3">IF(Y36=0,0,Y36/SUMPRODUCT(--(Y16:Y33&lt;&gt;"")))</f>
        <v>0</v>
      </c>
    </row>
    <row r="38" spans="2:25" ht="15.75" thickBot="1" x14ac:dyDescent="0.3">
      <c r="B38" s="43"/>
      <c r="C38" s="44"/>
      <c r="D38" s="44"/>
      <c r="E38" s="45"/>
      <c r="F38" s="29"/>
      <c r="G38" s="30"/>
      <c r="H38" s="30"/>
      <c r="I38" s="31"/>
      <c r="J38" s="29"/>
      <c r="K38" s="30"/>
      <c r="L38" s="30"/>
      <c r="M38" s="31"/>
      <c r="N38" s="29"/>
      <c r="O38" s="30"/>
      <c r="P38" s="30"/>
      <c r="Q38" s="31"/>
      <c r="R38" s="29"/>
      <c r="S38" s="30"/>
      <c r="T38" s="30"/>
      <c r="U38" s="31"/>
      <c r="V38" s="29"/>
      <c r="W38" s="30"/>
      <c r="X38" s="30"/>
      <c r="Y38" s="31"/>
    </row>
    <row r="39" spans="2:25" ht="15.75" thickTop="1" x14ac:dyDescent="0.25"/>
    <row r="40" spans="2:25" x14ac:dyDescent="0.25">
      <c r="B40" s="71"/>
      <c r="C40" s="71"/>
      <c r="D40" s="71"/>
      <c r="E40" s="71"/>
    </row>
    <row r="41" spans="2:25" x14ac:dyDescent="0.25">
      <c r="B41" s="71"/>
      <c r="C41" s="71"/>
      <c r="D41" s="71"/>
      <c r="E41" s="71"/>
    </row>
    <row r="42" spans="2:25" x14ac:dyDescent="0.25">
      <c r="B42" s="71"/>
      <c r="C42" s="71"/>
      <c r="D42" s="71"/>
      <c r="E42" s="71"/>
    </row>
    <row r="43" spans="2:25" x14ac:dyDescent="0.25">
      <c r="B43" s="71"/>
      <c r="C43" s="71"/>
      <c r="D43" s="71"/>
      <c r="E43" s="71"/>
    </row>
    <row r="44" spans="2:25" x14ac:dyDescent="0.25">
      <c r="B44" s="71"/>
      <c r="C44" s="71"/>
      <c r="D44" s="71"/>
      <c r="E44" s="71"/>
    </row>
    <row r="45" spans="2:25" x14ac:dyDescent="0.25">
      <c r="B45" s="71"/>
      <c r="C45" s="71"/>
      <c r="D45" s="71"/>
      <c r="E45" s="71"/>
    </row>
    <row r="46" spans="2:25" x14ac:dyDescent="0.25">
      <c r="B46" s="71"/>
      <c r="C46" s="71"/>
      <c r="D46" s="71"/>
      <c r="E46" s="71"/>
    </row>
  </sheetData>
  <sheetProtection algorithmName="SHA-512" hashValue="QbiXDOYAtM1KhXIJAoNXkSgVujyDq2UcRUNDsHsPbI6mcYq9GoFhq64oZ4deB3zt/8l0JfIUCYXakcjCJ6O9qg==" saltValue="QkHl3c8iip4lUwQKgXyYZw==" spinCount="100000" sheet="1" objects="1" scenarios="1" formatCells="0" selectLockedCells="1"/>
  <mergeCells count="7">
    <mergeCell ref="B1:E12"/>
    <mergeCell ref="N13:Q13"/>
    <mergeCell ref="R13:U13"/>
    <mergeCell ref="V13:Y13"/>
    <mergeCell ref="B13:E13"/>
    <mergeCell ref="F13:I13"/>
    <mergeCell ref="J13:M13"/>
  </mergeCells>
  <pageMargins left="0.25" right="0.25" top="0.25" bottom="0.25" header="0.25" footer="0.25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New Facilities</vt:lpstr>
      <vt:lpstr>I have a new building</vt:lpstr>
      <vt:lpstr>I have an addition (MS,HS)</vt:lpstr>
      <vt:lpstr>I have an addition (Elem)</vt:lpstr>
      <vt:lpstr>'I have an addition (Elem)'!Print_Area</vt:lpstr>
    </vt:vector>
  </TitlesOfParts>
  <Company>Ks Dept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Mercer</dc:creator>
  <cp:lastModifiedBy>Kevin Mercer</cp:lastModifiedBy>
  <cp:lastPrinted>2017-08-28T14:14:57Z</cp:lastPrinted>
  <dcterms:created xsi:type="dcterms:W3CDTF">2014-07-11T13:10:58Z</dcterms:created>
  <dcterms:modified xsi:type="dcterms:W3CDTF">2017-08-28T14:21:06Z</dcterms:modified>
</cp:coreProperties>
</file>