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18195" windowHeight="11700" tabRatio="790"/>
  </bookViews>
  <sheets>
    <sheet name="Employee Info" sheetId="16" r:id="rId1"/>
    <sheet name="Overview" sheetId="11" r:id="rId2"/>
    <sheet name="May (ESY)" sheetId="20" r:id="rId3"/>
    <sheet name="June (ESY)" sheetId="19" r:id="rId4"/>
    <sheet name="July (ESY)" sheetId="18" r:id="rId5"/>
    <sheet name="August (ESY)" sheetId="15" r:id="rId6"/>
    <sheet name="August" sheetId="1" r:id="rId7"/>
    <sheet name="September" sheetId="2" r:id="rId8"/>
    <sheet name="October" sheetId="3" r:id="rId9"/>
    <sheet name="November" sheetId="4" r:id="rId10"/>
    <sheet name="December" sheetId="5" r:id="rId11"/>
    <sheet name="January" sheetId="6" r:id="rId12"/>
    <sheet name="February" sheetId="7" r:id="rId13"/>
    <sheet name="March" sheetId="8" r:id="rId14"/>
    <sheet name="April" sheetId="9" r:id="rId15"/>
    <sheet name="May" sheetId="10" r:id="rId16"/>
    <sheet name="June" sheetId="17" r:id="rId17"/>
  </sheets>
  <definedNames>
    <definedName name="_xlnm.Print_Area" localSheetId="14">April!$A$1:$G$49</definedName>
    <definedName name="_xlnm.Print_Area" localSheetId="6">August!$A$1:$G$49</definedName>
    <definedName name="_xlnm.Print_Area" localSheetId="5">'August (ESY)'!$A$1:$G$49</definedName>
    <definedName name="_xlnm.Print_Area" localSheetId="10">December!$A$1:$G$49</definedName>
    <definedName name="_xlnm.Print_Area" localSheetId="12">February!$A$1:$G$49</definedName>
    <definedName name="_xlnm.Print_Area" localSheetId="11">January!$A$1:$G$49</definedName>
    <definedName name="_xlnm.Print_Area" localSheetId="4">'July (ESY)'!$A$1:$G$49</definedName>
    <definedName name="_xlnm.Print_Area" localSheetId="16">June!$A$1:$G$49</definedName>
    <definedName name="_xlnm.Print_Area" localSheetId="3">'June (ESY)'!$A$1:$G$49</definedName>
    <definedName name="_xlnm.Print_Area" localSheetId="13">March!$A$1:$G$49</definedName>
    <definedName name="_xlnm.Print_Area" localSheetId="15">May!$A$1:$G$49</definedName>
    <definedName name="_xlnm.Print_Area" localSheetId="2">'May (ESY)'!$A$1:$G$49</definedName>
    <definedName name="_xlnm.Print_Area" localSheetId="9">November!$A$1:$G$49</definedName>
    <definedName name="_xlnm.Print_Area" localSheetId="8">October!$A$1:$G$49</definedName>
    <definedName name="_xlnm.Print_Area" localSheetId="1">Overview!$B$1:$K$24</definedName>
    <definedName name="_xlnm.Print_Area" localSheetId="7">September!$A$1:$G$49</definedName>
  </definedNames>
  <calcPr calcId="145621"/>
</workbook>
</file>

<file path=xl/calcChain.xml><?xml version="1.0" encoding="utf-8"?>
<calcChain xmlns="http://schemas.openxmlformats.org/spreadsheetml/2006/main">
  <c r="G14" i="11" l="1"/>
  <c r="D6" i="2" l="1"/>
  <c r="D15" i="11" l="1"/>
  <c r="D6" i="11"/>
  <c r="F41" i="20" l="1"/>
  <c r="E41" i="20"/>
  <c r="D41" i="20"/>
  <c r="C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E7" i="20"/>
  <c r="D6" i="20"/>
  <c r="F41" i="19"/>
  <c r="E41" i="19"/>
  <c r="D41" i="19"/>
  <c r="C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E7" i="19"/>
  <c r="D6" i="19"/>
  <c r="F41" i="18"/>
  <c r="E41" i="18"/>
  <c r="D41" i="18"/>
  <c r="C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E7" i="18"/>
  <c r="D6" i="18"/>
  <c r="G7" i="11" l="1"/>
  <c r="G41" i="18"/>
  <c r="H7" i="11" s="1"/>
  <c r="G41" i="20"/>
  <c r="H5" i="11" s="1"/>
  <c r="G41" i="19"/>
  <c r="C42" i="18"/>
  <c r="F42" i="18"/>
  <c r="F19" i="11"/>
  <c r="D42" i="18" l="1"/>
  <c r="E42" i="18"/>
  <c r="E42" i="19"/>
  <c r="H6" i="11"/>
  <c r="F42" i="20"/>
  <c r="C42" i="20"/>
  <c r="G5" i="11" s="1"/>
  <c r="E42" i="20"/>
  <c r="D42" i="20"/>
  <c r="D42" i="19"/>
  <c r="F42" i="19"/>
  <c r="C42" i="19"/>
  <c r="G6" i="11" s="1"/>
  <c r="C15" i="11"/>
  <c r="F41" i="17"/>
  <c r="E41" i="17"/>
  <c r="D41" i="17"/>
  <c r="C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E7" i="17"/>
  <c r="D6" i="17"/>
  <c r="G41" i="17" l="1"/>
  <c r="C42" i="17" s="1"/>
  <c r="D42" i="17" l="1"/>
  <c r="E42" i="17"/>
  <c r="F42" i="17"/>
  <c r="C3" i="11"/>
  <c r="C2" i="11"/>
  <c r="E7" i="15" l="1"/>
  <c r="E7" i="10"/>
  <c r="E7" i="9"/>
  <c r="E7" i="8"/>
  <c r="E7" i="7"/>
  <c r="E7" i="6"/>
  <c r="E7" i="5"/>
  <c r="E7" i="4"/>
  <c r="E7" i="3"/>
  <c r="E7" i="2"/>
  <c r="D6" i="15"/>
  <c r="D6" i="10"/>
  <c r="D6" i="9"/>
  <c r="D6" i="8"/>
  <c r="D6" i="7"/>
  <c r="D6" i="6"/>
  <c r="D6" i="5"/>
  <c r="D6" i="4"/>
  <c r="D6" i="3"/>
  <c r="E7" i="1"/>
  <c r="D6" i="1"/>
  <c r="C20" i="11"/>
  <c r="F41" i="15" l="1"/>
  <c r="E41" i="15"/>
  <c r="D41" i="15"/>
  <c r="C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41" i="15" l="1"/>
  <c r="H8" i="11" s="1"/>
  <c r="G13" i="11" s="1"/>
  <c r="F41" i="10"/>
  <c r="E41" i="10"/>
  <c r="D41" i="10"/>
  <c r="C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F41" i="9"/>
  <c r="E41" i="9"/>
  <c r="D41" i="9"/>
  <c r="C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F41" i="8"/>
  <c r="E41" i="8"/>
  <c r="D41" i="8"/>
  <c r="C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F41" i="7"/>
  <c r="E41" i="7"/>
  <c r="D41" i="7"/>
  <c r="C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F41" i="6"/>
  <c r="E41" i="6"/>
  <c r="D41" i="6"/>
  <c r="C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F41" i="5"/>
  <c r="E41" i="5"/>
  <c r="D41" i="5"/>
  <c r="C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F41" i="4"/>
  <c r="E41" i="4"/>
  <c r="D41" i="4"/>
  <c r="C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F41" i="3"/>
  <c r="E41" i="3"/>
  <c r="D41" i="3"/>
  <c r="C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F41" i="2"/>
  <c r="E41" i="2"/>
  <c r="D41" i="2"/>
  <c r="C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D41" i="1"/>
  <c r="E41" i="1"/>
  <c r="F41" i="1"/>
  <c r="C41"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10" i="1"/>
  <c r="F42" i="15" l="1"/>
  <c r="C42" i="15"/>
  <c r="E42" i="15"/>
  <c r="D42" i="15"/>
  <c r="G41" i="5"/>
  <c r="G41" i="10"/>
  <c r="G41" i="7"/>
  <c r="G41" i="6"/>
  <c r="G41" i="8"/>
  <c r="G41" i="9"/>
  <c r="F42" i="9" s="1"/>
  <c r="G41" i="4"/>
  <c r="G41" i="3"/>
  <c r="G41" i="2"/>
  <c r="C42" i="2" s="1"/>
  <c r="C6" i="11" s="1"/>
  <c r="G41" i="1"/>
  <c r="C42" i="5" l="1"/>
  <c r="C9" i="11" s="1"/>
  <c r="D9" i="11"/>
  <c r="E42" i="4"/>
  <c r="D8" i="11"/>
  <c r="H12" i="11"/>
  <c r="G8" i="11"/>
  <c r="F42" i="10"/>
  <c r="D14" i="11"/>
  <c r="E42" i="8"/>
  <c r="D12" i="11"/>
  <c r="C42" i="7"/>
  <c r="C11" i="11" s="1"/>
  <c r="D11" i="11"/>
  <c r="E42" i="6"/>
  <c r="D10" i="11"/>
  <c r="E42" i="5"/>
  <c r="D42" i="5"/>
  <c r="F42" i="4"/>
  <c r="D42" i="1"/>
  <c r="D5" i="11"/>
  <c r="D42" i="10"/>
  <c r="C42" i="10"/>
  <c r="C14" i="11" s="1"/>
  <c r="E42" i="9"/>
  <c r="D13" i="11"/>
  <c r="E42" i="7"/>
  <c r="D42" i="7"/>
  <c r="F42" i="7"/>
  <c r="F42" i="6"/>
  <c r="D42" i="6"/>
  <c r="C42" i="6"/>
  <c r="C10" i="11" s="1"/>
  <c r="F42" i="5"/>
  <c r="F42" i="3"/>
  <c r="D7" i="11"/>
  <c r="C42" i="4"/>
  <c r="C8" i="11" s="1"/>
  <c r="E42" i="10"/>
  <c r="D42" i="8"/>
  <c r="D42" i="2"/>
  <c r="F42" i="8"/>
  <c r="C42" i="8"/>
  <c r="C12" i="11" s="1"/>
  <c r="C42" i="9"/>
  <c r="C13" i="11" s="1"/>
  <c r="D42" i="9"/>
  <c r="D42" i="4"/>
  <c r="F42" i="2"/>
  <c r="C42" i="1"/>
  <c r="C5" i="11" s="1"/>
  <c r="C42" i="3"/>
  <c r="C7" i="11" s="1"/>
  <c r="E42" i="3"/>
  <c r="D42" i="3"/>
  <c r="E42" i="2"/>
  <c r="E42" i="1"/>
  <c r="F42" i="1"/>
  <c r="G10" i="11" l="1"/>
  <c r="G11" i="11"/>
  <c r="C16" i="11"/>
  <c r="C17" i="11"/>
  <c r="C19" i="11"/>
  <c r="D18" i="11"/>
  <c r="G12" i="11" l="1"/>
  <c r="G17" i="11" s="1"/>
  <c r="C18" i="11"/>
  <c r="C23" i="11" s="1"/>
</calcChain>
</file>

<file path=xl/sharedStrings.xml><?xml version="1.0" encoding="utf-8"?>
<sst xmlns="http://schemas.openxmlformats.org/spreadsheetml/2006/main" count="366" uniqueCount="67">
  <si>
    <t>Totals</t>
  </si>
  <si>
    <t>%</t>
  </si>
  <si>
    <t>PERSONNEL ACTIVITY REPORT—Time and Effort</t>
  </si>
  <si>
    <t>Employee's Name:</t>
  </si>
  <si>
    <t>Social Security # or Employee #:</t>
  </si>
  <si>
    <t xml:space="preserve">Enter Hours per day worked </t>
  </si>
  <si>
    <t xml:space="preserve">Note: All shaded areas are locked and will  </t>
  </si>
  <si>
    <t>perform all necessary calculations</t>
  </si>
  <si>
    <t>Must be signed and dated by the employee.  Districts may also require supervisor signature.</t>
  </si>
  <si>
    <t>Employee:</t>
  </si>
  <si>
    <t>Supervisor:</t>
  </si>
  <si>
    <t>Signature</t>
  </si>
  <si>
    <t>Date:</t>
  </si>
  <si>
    <t>Be sure to account for total activity and not just the hours worked on a federal award. Federal and State funding sources that have identical cost objectives (i.e. Federal Part VI-B funds and State Categorical Aid money) should be accounted for in one column.</t>
  </si>
  <si>
    <t>For Categorical Aid reimbursement, employees whose assignment are not entirely special education; or all employees for Extended School Year (summer) session should complete and sign this form, regardless of funding.</t>
  </si>
  <si>
    <t>Date</t>
  </si>
  <si>
    <t>Regular School Year Summary</t>
  </si>
  <si>
    <t>Enter the Employee's Social Security # or Employee #:</t>
  </si>
  <si>
    <t>How to use this workbook.</t>
  </si>
  <si>
    <t>Enter Employee's Name:</t>
  </si>
  <si>
    <t>Click the check box if this employee is hourly:</t>
  </si>
  <si>
    <t>Note: If this personnel activity report is for a salaried employee, do not check the box.</t>
  </si>
  <si>
    <t>Note: If this personnel activity report is for a full-time employee, do not check the box.</t>
  </si>
  <si>
    <t>For salaried employees, enter employee's contracted FTE</t>
  </si>
  <si>
    <t>Example: A full-time salaried employee will enter "1."  A part-time employee will enter the FTE for which they were hired such as ".5"</t>
  </si>
  <si>
    <t>Employee Information Tab</t>
  </si>
  <si>
    <t>Click the check box if this employee is employed Part-time:</t>
  </si>
  <si>
    <t>Month</t>
  </si>
  <si>
    <t>August</t>
  </si>
  <si>
    <t>September</t>
  </si>
  <si>
    <t>October</t>
  </si>
  <si>
    <t>November</t>
  </si>
  <si>
    <t>December</t>
  </si>
  <si>
    <t>January</t>
  </si>
  <si>
    <t>February</t>
  </si>
  <si>
    <t>March</t>
  </si>
  <si>
    <t>April</t>
  </si>
  <si>
    <t>May</t>
  </si>
  <si>
    <t>June</t>
  </si>
  <si>
    <t>Actual FTE to be claimed</t>
  </si>
  <si>
    <t>Special Ed</t>
  </si>
  <si>
    <t>Cost Objective 1</t>
  </si>
  <si>
    <t>Cost Objective 2</t>
  </si>
  <si>
    <t xml:space="preserve">Cost Objective 3 </t>
  </si>
  <si>
    <t>Cost Objective 4</t>
  </si>
  <si>
    <t>Cost Objective 3</t>
  </si>
  <si>
    <t>In each Cost Objective/program identified</t>
  </si>
  <si>
    <t>In each cost objective/program identified</t>
  </si>
  <si>
    <r>
      <t xml:space="preserve">Enter the employee's information above and be sure to check the appropriate boxes.
The tabs labeled August through June are to be used for the regular school year. The employee enters the recordable time in the appropriate month tab (regardless if it is a full or partial month) then proceed to the following month of recordable time. Enter all special ed time in the same column according to directions. 
Before the regular school year tabs are four tabs available for the summer session (orange tabs). Remember, this is to record the summer session prior to the start of the regular school year.
</t>
    </r>
    <r>
      <rPr>
        <b/>
        <sz val="10"/>
        <color theme="1"/>
        <rFont val="Arial"/>
        <family val="2"/>
      </rPr>
      <t>Important:</t>
    </r>
    <r>
      <rPr>
        <sz val="10"/>
        <color theme="1"/>
        <rFont val="Arial"/>
        <family val="2"/>
      </rPr>
      <t xml:space="preserve"> Only use the summer session tabs for time worked in the summer, and only use the tabs labeled August through June for the regular school year.  
The Overview tab (purple) will total the special education time entered in the Special Ed column and calculate the claimable FTE.</t>
    </r>
  </si>
  <si>
    <t>Total time providing Sped Services</t>
  </si>
  <si>
    <t>Total Time Providing Sped Services</t>
  </si>
  <si>
    <t>Number of months entered</t>
  </si>
  <si>
    <t>Sped percentage</t>
  </si>
  <si>
    <t>Total all hours</t>
  </si>
  <si>
    <t>Total Hours or Percent</t>
  </si>
  <si>
    <t>Confirm Employee's Contract.  You have entered contracted FTE that is less than percentage of time dedicated to special ed.</t>
  </si>
  <si>
    <t>Regular</t>
  </si>
  <si>
    <t>Hourly Limit</t>
  </si>
  <si>
    <t>Hours or Percent of Special Ed</t>
  </si>
  <si>
    <t>This workbook is valid for the 2015-16 school year.</t>
  </si>
  <si>
    <t>ESY (Summer) Summary</t>
  </si>
  <si>
    <t>May (ESY only)</t>
  </si>
  <si>
    <t>June (ESY only)</t>
  </si>
  <si>
    <t>July (ESY only)</t>
  </si>
  <si>
    <t>August (ESY only)</t>
  </si>
  <si>
    <r>
      <t>Report hours here that are part of the ESY (</t>
    </r>
    <r>
      <rPr>
        <b/>
        <sz val="11"/>
        <color theme="1"/>
        <rFont val="Calibri"/>
        <family val="2"/>
        <scheme val="minor"/>
      </rPr>
      <t>summer) term.</t>
    </r>
    <r>
      <rPr>
        <sz val="11"/>
        <color theme="1"/>
        <rFont val="Calibri"/>
        <family val="2"/>
        <scheme val="minor"/>
      </rPr>
      <t xml:space="preserve"> </t>
    </r>
    <r>
      <rPr>
        <b/>
        <sz val="11"/>
        <color theme="1"/>
        <rFont val="Calibri"/>
        <family val="2"/>
        <scheme val="minor"/>
      </rPr>
      <t>Do NOT report any regular term hours here</t>
    </r>
    <r>
      <rPr>
        <sz val="11"/>
        <color theme="1"/>
        <rFont val="Calibri"/>
        <family val="2"/>
        <scheme val="minor"/>
      </rPr>
      <t xml:space="preserve">. </t>
    </r>
  </si>
  <si>
    <t>Revised 7/10/15. Next planned revision available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</si>
</sst>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0"/>
      <color theme="1"/>
      <name val="Arial"/>
      <family val="2"/>
    </font>
    <font>
      <b/>
      <sz val="9"/>
      <color theme="1"/>
      <name val="Times New Roman"/>
      <family val="1"/>
    </font>
    <font>
      <vertAlign val="superscript"/>
      <sz val="11"/>
      <color theme="1"/>
      <name val="Calibri"/>
      <family val="2"/>
      <scheme val="minor"/>
    </font>
    <font>
      <b/>
      <sz val="11"/>
      <color theme="1"/>
      <name val="Arial"/>
      <family val="2"/>
    </font>
    <font>
      <b/>
      <i/>
      <sz val="10"/>
      <color theme="1"/>
      <name val="Arial"/>
      <family val="2"/>
    </font>
    <font>
      <sz val="14"/>
      <color theme="1"/>
      <name val="Calibri"/>
      <family val="2"/>
      <scheme val="minor"/>
    </font>
    <font>
      <sz val="10"/>
      <color theme="1"/>
      <name val="Arial"/>
      <family val="2"/>
    </font>
    <font>
      <sz val="12"/>
      <color theme="1"/>
      <name val="Arial"/>
      <family val="2"/>
    </font>
    <font>
      <sz val="8"/>
      <color rgb="FF000000"/>
      <name val="Tahoma"/>
      <family val="2"/>
    </font>
    <font>
      <sz val="11"/>
      <color theme="0"/>
      <name val="Calibri"/>
      <family val="2"/>
      <scheme val="minor"/>
    </font>
    <font>
      <b/>
      <u/>
      <sz val="10"/>
      <color theme="1"/>
      <name val="Arial"/>
      <family val="2"/>
    </font>
    <font>
      <sz val="14"/>
      <color theme="1"/>
      <name val="Arial"/>
      <family val="2"/>
    </font>
    <font>
      <b/>
      <sz val="11"/>
      <color theme="1"/>
      <name val="Calibri"/>
      <family val="2"/>
      <scheme val="minor"/>
    </font>
    <font>
      <sz val="10"/>
      <color rgb="FF92D050"/>
      <name val="Arial"/>
      <family val="2"/>
    </font>
    <font>
      <sz val="11"/>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3">
    <xf numFmtId="0" fontId="0" fillId="0" borderId="0" xfId="0"/>
    <xf numFmtId="0" fontId="0" fillId="0" borderId="0" xfId="0" applyAlignment="1">
      <alignment horizontal="center"/>
    </xf>
    <xf numFmtId="0" fontId="0" fillId="2" borderId="0" xfId="0" applyFill="1" applyAlignment="1">
      <alignment horizontal="center"/>
    </xf>
    <xf numFmtId="0" fontId="0" fillId="2" borderId="0" xfId="0" applyFill="1"/>
    <xf numFmtId="0" fontId="0" fillId="3" borderId="0" xfId="0" applyFill="1" applyAlignment="1">
      <alignment horizontal="center" wrapText="1"/>
    </xf>
    <xf numFmtId="0" fontId="0" fillId="3" borderId="0" xfId="0" applyFill="1" applyAlignment="1">
      <alignment horizontal="center"/>
    </xf>
    <xf numFmtId="0" fontId="0" fillId="3" borderId="0" xfId="0" applyFill="1"/>
    <xf numFmtId="9" fontId="0" fillId="3" borderId="0" xfId="0" applyNumberFormat="1" applyFill="1"/>
    <xf numFmtId="0" fontId="1" fillId="3" borderId="0" xfId="0" applyFont="1" applyFill="1" applyAlignment="1">
      <alignment horizontal="center" vertical="center" wrapText="1"/>
    </xf>
    <xf numFmtId="0" fontId="0" fillId="0" borderId="0" xfId="0" applyProtection="1">
      <protection locked="0"/>
    </xf>
    <xf numFmtId="0" fontId="0" fillId="4" borderId="1" xfId="0" applyFill="1" applyBorder="1" applyProtection="1">
      <protection locked="0"/>
    </xf>
    <xf numFmtId="0" fontId="0" fillId="0" borderId="0" xfId="0" applyAlignment="1">
      <alignment horizontal="right"/>
    </xf>
    <xf numFmtId="0" fontId="0" fillId="0" borderId="0" xfId="0" applyAlignment="1">
      <alignment horizontal="left"/>
    </xf>
    <xf numFmtId="0" fontId="0" fillId="0" borderId="2" xfId="0" applyBorder="1"/>
    <xf numFmtId="0" fontId="2" fillId="0" borderId="0" xfId="0" applyFont="1"/>
    <xf numFmtId="0" fontId="0" fillId="0" borderId="0" xfId="0" applyAlignment="1"/>
    <xf numFmtId="0" fontId="0" fillId="2" borderId="1" xfId="0" applyFill="1" applyBorder="1" applyAlignment="1">
      <alignment horizontal="center"/>
    </xf>
    <xf numFmtId="0" fontId="0" fillId="2" borderId="1" xfId="0" applyFill="1" applyBorder="1" applyAlignment="1">
      <alignment horizontal="center" wrapText="1"/>
    </xf>
    <xf numFmtId="0" fontId="0" fillId="2" borderId="1" xfId="0" applyFill="1" applyBorder="1"/>
    <xf numFmtId="0" fontId="0" fillId="0" borderId="0" xfId="0" applyAlignment="1">
      <alignment horizontal="center"/>
    </xf>
    <xf numFmtId="14" fontId="0" fillId="0" borderId="0" xfId="0" applyNumberFormat="1" applyProtection="1">
      <protection locked="0"/>
    </xf>
    <xf numFmtId="2" fontId="0" fillId="2" borderId="1" xfId="0" applyNumberFormat="1" applyFill="1" applyBorder="1"/>
    <xf numFmtId="2" fontId="0" fillId="0" borderId="1" xfId="0" applyNumberFormat="1" applyBorder="1" applyProtection="1">
      <protection locked="0"/>
    </xf>
    <xf numFmtId="0" fontId="0" fillId="2" borderId="1" xfId="0" applyFill="1" applyBorder="1" applyAlignment="1">
      <alignment wrapText="1"/>
    </xf>
    <xf numFmtId="0" fontId="0" fillId="0" borderId="0" xfId="0" applyAlignment="1">
      <alignment horizontal="center"/>
    </xf>
    <xf numFmtId="1" fontId="0" fillId="2" borderId="1" xfId="0" applyNumberFormat="1" applyFill="1" applyBorder="1" applyAlignment="1">
      <alignment horizontal="right"/>
    </xf>
    <xf numFmtId="0" fontId="7" fillId="0" borderId="0" xfId="0" applyFont="1"/>
    <xf numFmtId="0" fontId="7" fillId="0" borderId="0" xfId="0" applyFont="1" applyAlignment="1">
      <alignment horizontal="left"/>
    </xf>
    <xf numFmtId="9" fontId="10" fillId="0" borderId="0" xfId="0" applyNumberFormat="1" applyFont="1" applyFill="1"/>
    <xf numFmtId="0" fontId="7" fillId="0" borderId="0" xfId="0" applyFont="1" applyAlignment="1" applyProtection="1"/>
    <xf numFmtId="0" fontId="0" fillId="2" borderId="1" xfId="0" applyFill="1" applyBorder="1" applyAlignment="1">
      <alignment horizontal="center"/>
    </xf>
    <xf numFmtId="0" fontId="0" fillId="2" borderId="0" xfId="0" applyFill="1" applyAlignment="1">
      <alignment horizontal="right"/>
    </xf>
    <xf numFmtId="0" fontId="0" fillId="2" borderId="0" xfId="0" applyFill="1" applyAlignment="1">
      <alignment horizontal="right" wrapText="1"/>
    </xf>
    <xf numFmtId="2" fontId="0" fillId="2" borderId="1" xfId="0" applyNumberFormat="1" applyFill="1" applyBorder="1"/>
    <xf numFmtId="0" fontId="0" fillId="0" borderId="0" xfId="0" applyAlignment="1">
      <alignment horizontal="center"/>
    </xf>
    <xf numFmtId="0" fontId="0" fillId="0" borderId="0" xfId="0" applyAlignment="1">
      <alignment horizontal="center"/>
    </xf>
    <xf numFmtId="0" fontId="10" fillId="0" borderId="0" xfId="0" applyFont="1"/>
    <xf numFmtId="164" fontId="0" fillId="2" borderId="4" xfId="0" applyNumberFormat="1" applyFill="1" applyBorder="1" applyAlignment="1">
      <alignment horizontal="right" wrapText="1"/>
    </xf>
    <xf numFmtId="0" fontId="7" fillId="5" borderId="9" xfId="0" applyFont="1" applyFill="1" applyBorder="1"/>
    <xf numFmtId="0" fontId="7" fillId="5" borderId="0" xfId="0" applyFont="1" applyFill="1" applyBorder="1"/>
    <xf numFmtId="0" fontId="7" fillId="5" borderId="5" xfId="0" applyFont="1" applyFill="1" applyBorder="1"/>
    <xf numFmtId="0" fontId="1" fillId="5" borderId="9" xfId="0" applyFont="1" applyFill="1" applyBorder="1" applyAlignment="1"/>
    <xf numFmtId="0" fontId="7" fillId="5" borderId="0" xfId="0" applyFont="1" applyFill="1" applyBorder="1" applyAlignment="1">
      <alignment wrapText="1"/>
    </xf>
    <xf numFmtId="0" fontId="7" fillId="5" borderId="9" xfId="0" applyFont="1" applyFill="1" applyBorder="1" applyAlignment="1">
      <alignment wrapText="1"/>
    </xf>
    <xf numFmtId="0" fontId="7" fillId="5" borderId="0" xfId="0" applyFont="1" applyFill="1" applyBorder="1" applyAlignment="1"/>
    <xf numFmtId="0" fontId="7" fillId="5" borderId="9" xfId="0" applyFont="1" applyFill="1" applyBorder="1" applyAlignment="1"/>
    <xf numFmtId="0" fontId="1" fillId="5" borderId="9" xfId="0" applyFont="1" applyFill="1" applyBorder="1"/>
    <xf numFmtId="0" fontId="11" fillId="5" borderId="9" xfId="0" applyFont="1" applyFill="1" applyBorder="1"/>
    <xf numFmtId="0" fontId="14" fillId="5" borderId="0" xfId="0" applyFont="1" applyFill="1" applyBorder="1" applyProtection="1">
      <protection locked="0"/>
    </xf>
    <xf numFmtId="0" fontId="0" fillId="6" borderId="1" xfId="0" applyFill="1" applyBorder="1" applyAlignment="1">
      <alignment horizontal="center"/>
    </xf>
    <xf numFmtId="0" fontId="0" fillId="6" borderId="1" xfId="0" applyFill="1" applyBorder="1" applyAlignment="1">
      <alignment horizontal="center" wrapText="1"/>
    </xf>
    <xf numFmtId="1" fontId="0" fillId="6" borderId="1" xfId="0" applyNumberFormat="1" applyFill="1" applyBorder="1"/>
    <xf numFmtId="0" fontId="0" fillId="6" borderId="1" xfId="0" applyFill="1" applyBorder="1"/>
    <xf numFmtId="0" fontId="0" fillId="6" borderId="8" xfId="0" applyFill="1" applyBorder="1" applyAlignment="1">
      <alignment horizontal="right" wrapText="1"/>
    </xf>
    <xf numFmtId="0" fontId="0" fillId="6" borderId="9" xfId="0" applyFill="1" applyBorder="1" applyAlignment="1">
      <alignment horizontal="right"/>
    </xf>
    <xf numFmtId="0" fontId="0" fillId="6" borderId="10" xfId="0" applyFill="1" applyBorder="1" applyAlignment="1">
      <alignment horizontal="right"/>
    </xf>
    <xf numFmtId="2" fontId="0" fillId="6" borderId="1" xfId="0" applyNumberFormat="1" applyFill="1" applyBorder="1"/>
    <xf numFmtId="164" fontId="0" fillId="6" borderId="1" xfId="0" applyNumberFormat="1" applyFill="1" applyBorder="1"/>
    <xf numFmtId="9" fontId="10" fillId="0" borderId="0" xfId="0" applyNumberFormat="1" applyFont="1"/>
    <xf numFmtId="0" fontId="0" fillId="7" borderId="1" xfId="0" applyFill="1" applyBorder="1" applyAlignment="1">
      <alignment horizontal="center" wrapText="1"/>
    </xf>
    <xf numFmtId="0" fontId="0" fillId="8" borderId="1" xfId="0" applyFill="1" applyBorder="1" applyAlignment="1">
      <alignment horizontal="center" wrapText="1"/>
    </xf>
    <xf numFmtId="2" fontId="0" fillId="6" borderId="1" xfId="0" applyNumberFormat="1" applyFill="1" applyBorder="1" applyProtection="1">
      <protection locked="0"/>
    </xf>
    <xf numFmtId="0" fontId="0" fillId="6" borderId="0" xfId="0" applyFill="1" applyAlignment="1">
      <alignment horizontal="right"/>
    </xf>
    <xf numFmtId="2" fontId="0" fillId="7" borderId="1" xfId="0" applyNumberFormat="1" applyFill="1" applyBorder="1"/>
    <xf numFmtId="2" fontId="0" fillId="8" borderId="1" xfId="0" applyNumberFormat="1" applyFill="1" applyBorder="1"/>
    <xf numFmtId="0" fontId="0" fillId="0" borderId="1" xfId="0" applyBorder="1" applyProtection="1"/>
    <xf numFmtId="0" fontId="0" fillId="0" borderId="1" xfId="0" applyFill="1" applyBorder="1" applyProtection="1"/>
    <xf numFmtId="0" fontId="0" fillId="4" borderId="1" xfId="0" applyFill="1" applyBorder="1" applyProtection="1"/>
    <xf numFmtId="0" fontId="0" fillId="0" borderId="0" xfId="0" applyBorder="1" applyAlignment="1">
      <alignment horizontal="left"/>
    </xf>
    <xf numFmtId="0" fontId="0" fillId="0" borderId="0" xfId="0" applyFill="1" applyProtection="1">
      <protection locked="0"/>
    </xf>
    <xf numFmtId="2" fontId="15" fillId="2" borderId="1" xfId="0" applyNumberFormat="1" applyFont="1" applyFill="1" applyBorder="1"/>
    <xf numFmtId="0" fontId="15" fillId="0" borderId="0" xfId="0" applyFont="1"/>
    <xf numFmtId="0" fontId="0" fillId="6" borderId="1" xfId="0" applyFill="1" applyBorder="1" applyAlignment="1">
      <alignment horizontal="right"/>
    </xf>
    <xf numFmtId="0" fontId="15" fillId="6" borderId="0" xfId="0" applyFont="1" applyFill="1" applyAlignment="1">
      <alignment horizontal="right" wrapText="1"/>
    </xf>
    <xf numFmtId="0" fontId="12" fillId="5" borderId="8"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5" xfId="0" applyFont="1" applyFill="1" applyBorder="1" applyAlignment="1">
      <alignment horizontal="center" vertical="center"/>
    </xf>
    <xf numFmtId="0" fontId="1" fillId="5" borderId="9" xfId="0" applyFont="1" applyFill="1" applyBorder="1" applyAlignment="1">
      <alignment horizontal="left"/>
    </xf>
    <xf numFmtId="0" fontId="1" fillId="5" borderId="0" xfId="0" applyFont="1" applyFill="1" applyBorder="1" applyAlignment="1">
      <alignment horizontal="left"/>
    </xf>
    <xf numFmtId="0" fontId="8" fillId="0" borderId="6"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7" fillId="5" borderId="9"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12" xfId="0" applyFont="1" applyFill="1" applyBorder="1" applyAlignment="1">
      <alignment horizontal="left" vertical="top" wrapText="1"/>
    </xf>
    <xf numFmtId="0" fontId="10" fillId="0" borderId="0" xfId="0" applyFont="1" applyAlignment="1">
      <alignment horizontal="center" vertical="top" wrapText="1"/>
    </xf>
    <xf numFmtId="0" fontId="10" fillId="0" borderId="0" xfId="0" applyFont="1" applyAlignment="1">
      <alignment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0" fillId="6" borderId="8" xfId="0" applyFill="1" applyBorder="1" applyAlignment="1">
      <alignment horizontal="center" wrapText="1"/>
    </xf>
    <xf numFmtId="0" fontId="0" fillId="6" borderId="11" xfId="0" applyFill="1" applyBorder="1" applyAlignment="1">
      <alignment horizontal="center" wrapText="1"/>
    </xf>
    <xf numFmtId="0" fontId="0" fillId="6" borderId="10" xfId="0" applyFill="1" applyBorder="1" applyAlignment="1">
      <alignment horizontal="center" wrapText="1"/>
    </xf>
    <xf numFmtId="0" fontId="0" fillId="6" borderId="12" xfId="0" applyFill="1" applyBorder="1" applyAlignment="1">
      <alignment horizontal="center" wrapText="1"/>
    </xf>
    <xf numFmtId="0" fontId="0" fillId="0" borderId="0" xfId="0" applyAlignment="1">
      <alignment horizontal="center" vertical="top" wrapText="1"/>
    </xf>
    <xf numFmtId="0" fontId="0" fillId="0" borderId="0" xfId="0" applyAlignment="1">
      <alignment wrapText="1"/>
    </xf>
    <xf numFmtId="0" fontId="0" fillId="0" borderId="0" xfId="0" applyAlignment="1">
      <alignment horizontal="center"/>
    </xf>
    <xf numFmtId="0" fontId="3" fillId="0" borderId="0" xfId="0" applyFont="1" applyBorder="1" applyAlignment="1">
      <alignment horizontal="center"/>
    </xf>
    <xf numFmtId="0" fontId="4" fillId="2" borderId="0" xfId="0" applyFont="1" applyFill="1" applyAlignment="1">
      <alignment horizontal="center" vertical="center"/>
    </xf>
    <xf numFmtId="0" fontId="1" fillId="2" borderId="0" xfId="0" applyFont="1" applyFill="1" applyAlignment="1">
      <alignment horizontal="left" vertical="center" wrapText="1"/>
    </xf>
    <xf numFmtId="0" fontId="5" fillId="2" borderId="0" xfId="0" applyFont="1" applyFill="1" applyAlignment="1">
      <alignment horizontal="left" vertical="center" wrapText="1"/>
    </xf>
    <xf numFmtId="0" fontId="1" fillId="2" borderId="0" xfId="0" applyFont="1" applyFill="1" applyAlignment="1">
      <alignment horizontal="center" vertical="center"/>
    </xf>
    <xf numFmtId="0" fontId="1" fillId="9" borderId="2" xfId="0" applyFont="1" applyFill="1" applyBorder="1" applyAlignment="1" applyProtection="1">
      <alignment horizontal="left" vertical="center" wrapText="1"/>
    </xf>
    <xf numFmtId="0" fontId="1" fillId="2" borderId="0" xfId="0" applyFont="1" applyFill="1" applyAlignment="1">
      <alignment horizontal="center"/>
    </xf>
    <xf numFmtId="0" fontId="0" fillId="9" borderId="3" xfId="0" applyNumberFormat="1" applyFill="1" applyBorder="1" applyAlignment="1" applyProtection="1">
      <alignment horizontal="left"/>
    </xf>
    <xf numFmtId="0" fontId="1" fillId="9" borderId="2" xfId="0" applyNumberFormat="1" applyFont="1" applyFill="1" applyBorder="1" applyAlignment="1" applyProtection="1">
      <alignment horizontal="left" vertical="center" wrapText="1"/>
    </xf>
  </cellXfs>
  <cellStyles count="1">
    <cellStyle name="Normal" xfId="0" builtinId="0"/>
  </cellStyles>
  <dxfs count="61">
    <dxf>
      <font>
        <color theme="0"/>
      </font>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numFmt numFmtId="13" formatCode="0%"/>
    </dxf>
    <dxf>
      <numFmt numFmtId="1" formatCode="0"/>
    </dxf>
    <dxf>
      <font>
        <color rgb="FFFFC000"/>
      </font>
      <fill>
        <patternFill>
          <bgColor rgb="FFFFC000"/>
        </patternFill>
      </fill>
    </dxf>
    <dxf>
      <font>
        <color rgb="FFFFC000"/>
      </font>
    </dxf>
    <dxf>
      <fill>
        <patternFill>
          <bgColor theme="1"/>
        </patternFill>
      </fill>
    </dxf>
    <dxf>
      <fill>
        <patternFill>
          <bgColor theme="1"/>
        </patternFill>
      </fill>
    </dxf>
    <dxf>
      <font>
        <color theme="0"/>
      </font>
    </dxf>
    <dxf>
      <font>
        <color theme="0" tint="-0.14996795556505021"/>
      </font>
    </dxf>
    <dxf>
      <font>
        <color theme="0" tint="-0.14996795556505021"/>
      </font>
      <fill>
        <patternFill patternType="solid">
          <bgColor theme="0" tint="-0.14996795556505021"/>
        </patternFill>
      </fill>
    </dxf>
    <dxf>
      <fill>
        <patternFill>
          <bgColor theme="1"/>
        </patternFill>
      </fill>
    </dxf>
    <dxf>
      <fill>
        <patternFill>
          <bgColor theme="1"/>
        </patternFill>
      </fill>
    </dxf>
    <dxf>
      <numFmt numFmtId="13" formatCode="0%"/>
    </dxf>
    <dxf>
      <numFmt numFmtId="1" formatCode="0"/>
    </dxf>
    <dxf>
      <numFmt numFmtId="13" formatCode="0%"/>
    </dxf>
    <dxf>
      <numFmt numFmtId="1" formatCode="0"/>
    </dxf>
    <dxf>
      <numFmt numFmtId="13" formatCode="0%"/>
    </dxf>
    <dxf>
      <numFmt numFmtId="1" formatCode="0"/>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G$9" lockText="1" noThreeD="1"/>
</file>

<file path=xl/ctrlProps/ctrlProp2.xml><?xml version="1.0" encoding="utf-8"?>
<formControlPr xmlns="http://schemas.microsoft.com/office/spreadsheetml/2009/9/main" objectType="CheckBox" fmlaLink="$H$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7</xdr:row>
          <xdr:rowOff>47625</xdr:rowOff>
        </xdr:from>
        <xdr:to>
          <xdr:col>6</xdr:col>
          <xdr:colOff>323850</xdr:colOff>
          <xdr:row>9</xdr:row>
          <xdr:rowOff>142875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152400</xdr:rowOff>
        </xdr:from>
        <xdr:to>
          <xdr:col>7</xdr:col>
          <xdr:colOff>419100</xdr:colOff>
          <xdr:row>12</xdr:row>
          <xdr:rowOff>38100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Part-time</a:t>
              </a:r>
            </a:p>
          </xdr:txBody>
        </xdr:sp>
        <xdr:clientData/>
      </xdr:twoCellAnchor>
    </mc:Choice>
    <mc:Fallback/>
  </mc:AlternateContent>
  <xdr:twoCellAnchor>
    <xdr:from>
      <xdr:col>2</xdr:col>
      <xdr:colOff>57150</xdr:colOff>
      <xdr:row>31</xdr:row>
      <xdr:rowOff>28575</xdr:rowOff>
    </xdr:from>
    <xdr:to>
      <xdr:col>7</xdr:col>
      <xdr:colOff>523875</xdr:colOff>
      <xdr:row>35</xdr:row>
      <xdr:rowOff>66675</xdr:rowOff>
    </xdr:to>
    <xdr:sp macro="" textlink="">
      <xdr:nvSpPr>
        <xdr:cNvPr id="2" name="TextBox 1"/>
        <xdr:cNvSpPr txBox="1"/>
      </xdr:nvSpPr>
      <xdr:spPr>
        <a:xfrm>
          <a:off x="1276350" y="5362575"/>
          <a:ext cx="3228975" cy="685800"/>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t>Tabs are </a:t>
          </a:r>
          <a:r>
            <a:rPr lang="en-US" sz="2400"/>
            <a:t>located here!</a:t>
          </a:r>
        </a:p>
      </xdr:txBody>
    </xdr:sp>
    <xdr:clientData/>
  </xdr:twoCellAnchor>
  <xdr:twoCellAnchor>
    <xdr:from>
      <xdr:col>2</xdr:col>
      <xdr:colOff>190500</xdr:colOff>
      <xdr:row>36</xdr:row>
      <xdr:rowOff>76200</xdr:rowOff>
    </xdr:from>
    <xdr:to>
      <xdr:col>3</xdr:col>
      <xdr:colOff>276225</xdr:colOff>
      <xdr:row>40</xdr:row>
      <xdr:rowOff>47625</xdr:rowOff>
    </xdr:to>
    <xdr:cxnSp macro="">
      <xdr:nvCxnSpPr>
        <xdr:cNvPr id="4" name="Straight Arrow Connector 3"/>
        <xdr:cNvCxnSpPr/>
      </xdr:nvCxnSpPr>
      <xdr:spPr>
        <a:xfrm flipH="1">
          <a:off x="1409700" y="6219825"/>
          <a:ext cx="457200" cy="619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36</xdr:row>
      <xdr:rowOff>123825</xdr:rowOff>
    </xdr:from>
    <xdr:to>
      <xdr:col>4</xdr:col>
      <xdr:colOff>219076</xdr:colOff>
      <xdr:row>41</xdr:row>
      <xdr:rowOff>47625</xdr:rowOff>
    </xdr:to>
    <xdr:cxnSp macro="">
      <xdr:nvCxnSpPr>
        <xdr:cNvPr id="7" name="Straight Arrow Connector 6"/>
        <xdr:cNvCxnSpPr/>
      </xdr:nvCxnSpPr>
      <xdr:spPr>
        <a:xfrm flipH="1">
          <a:off x="2381250" y="6267450"/>
          <a:ext cx="38101" cy="7334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36</xdr:row>
      <xdr:rowOff>76200</xdr:rowOff>
    </xdr:from>
    <xdr:to>
      <xdr:col>5</xdr:col>
      <xdr:colOff>476250</xdr:colOff>
      <xdr:row>41</xdr:row>
      <xdr:rowOff>66675</xdr:rowOff>
    </xdr:to>
    <xdr:cxnSp macro="">
      <xdr:nvCxnSpPr>
        <xdr:cNvPr id="10" name="Straight Arrow Connector 9"/>
        <xdr:cNvCxnSpPr/>
      </xdr:nvCxnSpPr>
      <xdr:spPr>
        <a:xfrm>
          <a:off x="3028950" y="6219825"/>
          <a:ext cx="276225" cy="8001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36</xdr:row>
      <xdr:rowOff>47625</xdr:rowOff>
    </xdr:from>
    <xdr:to>
      <xdr:col>7</xdr:col>
      <xdr:colOff>514350</xdr:colOff>
      <xdr:row>41</xdr:row>
      <xdr:rowOff>66675</xdr:rowOff>
    </xdr:to>
    <xdr:cxnSp macro="">
      <xdr:nvCxnSpPr>
        <xdr:cNvPr id="13" name="Straight Arrow Connector 12"/>
        <xdr:cNvCxnSpPr/>
      </xdr:nvCxnSpPr>
      <xdr:spPr>
        <a:xfrm>
          <a:off x="3857625" y="6191250"/>
          <a:ext cx="638175" cy="8286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5" name="Right Brace 4"/>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45</xdr:row>
      <xdr:rowOff>0</xdr:rowOff>
    </xdr:from>
    <xdr:to>
      <xdr:col>2</xdr:col>
      <xdr:colOff>219075</xdr:colOff>
      <xdr:row>45</xdr:row>
      <xdr:rowOff>0</xdr:rowOff>
    </xdr:to>
    <xdr:cxnSp macro="">
      <xdr:nvCxnSpPr>
        <xdr:cNvPr id="2" name="Straight Connector 1"/>
        <xdr:cNvCxnSpPr/>
      </xdr:nvCxnSpPr>
      <xdr:spPr>
        <a:xfrm flipH="1">
          <a:off x="1038225" y="915352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2</xdr:col>
      <xdr:colOff>228600</xdr:colOff>
      <xdr:row>48</xdr:row>
      <xdr:rowOff>0</xdr:rowOff>
    </xdr:to>
    <xdr:cxnSp macro="">
      <xdr:nvCxnSpPr>
        <xdr:cNvPr id="3" name="Straight Connector 2"/>
        <xdr:cNvCxnSpPr/>
      </xdr:nvCxnSpPr>
      <xdr:spPr>
        <a:xfrm flipH="1">
          <a:off x="1047750" y="9753600"/>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133349</xdr:colOff>
      <xdr:row>9</xdr:row>
      <xdr:rowOff>76200</xdr:rowOff>
    </xdr:from>
    <xdr:to>
      <xdr:col>8</xdr:col>
      <xdr:colOff>523874</xdr:colOff>
      <xdr:row>39</xdr:row>
      <xdr:rowOff>180975</xdr:rowOff>
    </xdr:to>
    <xdr:sp macro="" textlink="">
      <xdr:nvSpPr>
        <xdr:cNvPr id="5" name="Right Brace 4"/>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1</xdr:col>
      <xdr:colOff>323850</xdr:colOff>
      <xdr:row>45</xdr:row>
      <xdr:rowOff>0</xdr:rowOff>
    </xdr:from>
    <xdr:to>
      <xdr:col>3</xdr:col>
      <xdr:colOff>66676</xdr:colOff>
      <xdr:row>45</xdr:row>
      <xdr:rowOff>1</xdr:rowOff>
    </xdr:to>
    <xdr:cxnSp macro="">
      <xdr:nvCxnSpPr>
        <xdr:cNvPr id="6" name="Straight Connector 5"/>
        <xdr:cNvCxnSpPr/>
      </xdr:nvCxnSpPr>
      <xdr:spPr>
        <a:xfrm flipH="1" flipV="1">
          <a:off x="1066800" y="9153525"/>
          <a:ext cx="155257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3</xdr:col>
      <xdr:colOff>190500</xdr:colOff>
      <xdr:row>48</xdr:row>
      <xdr:rowOff>0</xdr:rowOff>
    </xdr:to>
    <xdr:cxnSp macro="">
      <xdr:nvCxnSpPr>
        <xdr:cNvPr id="7" name="Straight Connector 6"/>
        <xdr:cNvCxnSpPr/>
      </xdr:nvCxnSpPr>
      <xdr:spPr>
        <a:xfrm flipH="1">
          <a:off x="1047750" y="97536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45</xdr:row>
      <xdr:rowOff>0</xdr:rowOff>
    </xdr:from>
    <xdr:to>
      <xdr:col>2</xdr:col>
      <xdr:colOff>219075</xdr:colOff>
      <xdr:row>45</xdr:row>
      <xdr:rowOff>0</xdr:rowOff>
    </xdr:to>
    <xdr:cxnSp macro="">
      <xdr:nvCxnSpPr>
        <xdr:cNvPr id="2" name="Straight Connector 1"/>
        <xdr:cNvCxnSpPr/>
      </xdr:nvCxnSpPr>
      <xdr:spPr>
        <a:xfrm flipH="1">
          <a:off x="1038225" y="915352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2</xdr:col>
      <xdr:colOff>228600</xdr:colOff>
      <xdr:row>48</xdr:row>
      <xdr:rowOff>0</xdr:rowOff>
    </xdr:to>
    <xdr:cxnSp macro="">
      <xdr:nvCxnSpPr>
        <xdr:cNvPr id="3" name="Straight Connector 2"/>
        <xdr:cNvCxnSpPr/>
      </xdr:nvCxnSpPr>
      <xdr:spPr>
        <a:xfrm flipH="1">
          <a:off x="1047750" y="9753600"/>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133349</xdr:colOff>
      <xdr:row>9</xdr:row>
      <xdr:rowOff>76200</xdr:rowOff>
    </xdr:from>
    <xdr:to>
      <xdr:col>8</xdr:col>
      <xdr:colOff>523874</xdr:colOff>
      <xdr:row>39</xdr:row>
      <xdr:rowOff>180975</xdr:rowOff>
    </xdr:to>
    <xdr:sp macro="" textlink="">
      <xdr:nvSpPr>
        <xdr:cNvPr id="5" name="Right Brace 4"/>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1</xdr:col>
      <xdr:colOff>323850</xdr:colOff>
      <xdr:row>45</xdr:row>
      <xdr:rowOff>0</xdr:rowOff>
    </xdr:from>
    <xdr:to>
      <xdr:col>3</xdr:col>
      <xdr:colOff>66676</xdr:colOff>
      <xdr:row>45</xdr:row>
      <xdr:rowOff>1</xdr:rowOff>
    </xdr:to>
    <xdr:cxnSp macro="">
      <xdr:nvCxnSpPr>
        <xdr:cNvPr id="6" name="Straight Connector 5"/>
        <xdr:cNvCxnSpPr/>
      </xdr:nvCxnSpPr>
      <xdr:spPr>
        <a:xfrm flipH="1" flipV="1">
          <a:off x="1066800" y="9153525"/>
          <a:ext cx="155257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3</xdr:col>
      <xdr:colOff>190500</xdr:colOff>
      <xdr:row>48</xdr:row>
      <xdr:rowOff>0</xdr:rowOff>
    </xdr:to>
    <xdr:cxnSp macro="">
      <xdr:nvCxnSpPr>
        <xdr:cNvPr id="7" name="Straight Connector 6"/>
        <xdr:cNvCxnSpPr/>
      </xdr:nvCxnSpPr>
      <xdr:spPr>
        <a:xfrm flipH="1">
          <a:off x="1047750" y="97536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295275</xdr:colOff>
      <xdr:row>45</xdr:row>
      <xdr:rowOff>0</xdr:rowOff>
    </xdr:from>
    <xdr:to>
      <xdr:col>2</xdr:col>
      <xdr:colOff>219075</xdr:colOff>
      <xdr:row>45</xdr:row>
      <xdr:rowOff>0</xdr:rowOff>
    </xdr:to>
    <xdr:cxnSp macro="">
      <xdr:nvCxnSpPr>
        <xdr:cNvPr id="2" name="Straight Connector 1"/>
        <xdr:cNvCxnSpPr/>
      </xdr:nvCxnSpPr>
      <xdr:spPr>
        <a:xfrm flipH="1">
          <a:off x="1038225" y="915352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2</xdr:col>
      <xdr:colOff>228600</xdr:colOff>
      <xdr:row>48</xdr:row>
      <xdr:rowOff>0</xdr:rowOff>
    </xdr:to>
    <xdr:cxnSp macro="">
      <xdr:nvCxnSpPr>
        <xdr:cNvPr id="3" name="Straight Connector 2"/>
        <xdr:cNvCxnSpPr/>
      </xdr:nvCxnSpPr>
      <xdr:spPr>
        <a:xfrm flipH="1">
          <a:off x="1047750" y="9753600"/>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133349</xdr:colOff>
      <xdr:row>9</xdr:row>
      <xdr:rowOff>76200</xdr:rowOff>
    </xdr:from>
    <xdr:to>
      <xdr:col>8</xdr:col>
      <xdr:colOff>523874</xdr:colOff>
      <xdr:row>39</xdr:row>
      <xdr:rowOff>180975</xdr:rowOff>
    </xdr:to>
    <xdr:sp macro="" textlink="">
      <xdr:nvSpPr>
        <xdr:cNvPr id="5" name="Right Brace 4"/>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1</xdr:col>
      <xdr:colOff>323850</xdr:colOff>
      <xdr:row>45</xdr:row>
      <xdr:rowOff>0</xdr:rowOff>
    </xdr:from>
    <xdr:to>
      <xdr:col>3</xdr:col>
      <xdr:colOff>66676</xdr:colOff>
      <xdr:row>45</xdr:row>
      <xdr:rowOff>1</xdr:rowOff>
    </xdr:to>
    <xdr:cxnSp macro="">
      <xdr:nvCxnSpPr>
        <xdr:cNvPr id="6" name="Straight Connector 5"/>
        <xdr:cNvCxnSpPr/>
      </xdr:nvCxnSpPr>
      <xdr:spPr>
        <a:xfrm flipH="1" flipV="1">
          <a:off x="1066800" y="9153525"/>
          <a:ext cx="155257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3</xdr:col>
      <xdr:colOff>190500</xdr:colOff>
      <xdr:row>48</xdr:row>
      <xdr:rowOff>0</xdr:rowOff>
    </xdr:to>
    <xdr:cxnSp macro="">
      <xdr:nvCxnSpPr>
        <xdr:cNvPr id="7" name="Straight Connector 6"/>
        <xdr:cNvCxnSpPr/>
      </xdr:nvCxnSpPr>
      <xdr:spPr>
        <a:xfrm flipH="1">
          <a:off x="1047750" y="97536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295275</xdr:colOff>
      <xdr:row>45</xdr:row>
      <xdr:rowOff>0</xdr:rowOff>
    </xdr:from>
    <xdr:to>
      <xdr:col>2</xdr:col>
      <xdr:colOff>219075</xdr:colOff>
      <xdr:row>45</xdr:row>
      <xdr:rowOff>0</xdr:rowOff>
    </xdr:to>
    <xdr:cxnSp macro="">
      <xdr:nvCxnSpPr>
        <xdr:cNvPr id="2" name="Straight Connector 1"/>
        <xdr:cNvCxnSpPr/>
      </xdr:nvCxnSpPr>
      <xdr:spPr>
        <a:xfrm flipH="1">
          <a:off x="1038225" y="915352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2</xdr:col>
      <xdr:colOff>228600</xdr:colOff>
      <xdr:row>48</xdr:row>
      <xdr:rowOff>0</xdr:rowOff>
    </xdr:to>
    <xdr:cxnSp macro="">
      <xdr:nvCxnSpPr>
        <xdr:cNvPr id="3" name="Straight Connector 2"/>
        <xdr:cNvCxnSpPr/>
      </xdr:nvCxnSpPr>
      <xdr:spPr>
        <a:xfrm flipH="1">
          <a:off x="1047750" y="9753600"/>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133349</xdr:colOff>
      <xdr:row>9</xdr:row>
      <xdr:rowOff>76200</xdr:rowOff>
    </xdr:from>
    <xdr:to>
      <xdr:col>8</xdr:col>
      <xdr:colOff>523874</xdr:colOff>
      <xdr:row>39</xdr:row>
      <xdr:rowOff>180975</xdr:rowOff>
    </xdr:to>
    <xdr:sp macro="" textlink="">
      <xdr:nvSpPr>
        <xdr:cNvPr id="5" name="Right Brace 4"/>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twoCellAnchor>
    <xdr:from>
      <xdr:col>1</xdr:col>
      <xdr:colOff>323850</xdr:colOff>
      <xdr:row>45</xdr:row>
      <xdr:rowOff>0</xdr:rowOff>
    </xdr:from>
    <xdr:to>
      <xdr:col>3</xdr:col>
      <xdr:colOff>66676</xdr:colOff>
      <xdr:row>45</xdr:row>
      <xdr:rowOff>1</xdr:rowOff>
    </xdr:to>
    <xdr:cxnSp macro="">
      <xdr:nvCxnSpPr>
        <xdr:cNvPr id="6" name="Straight Connector 5"/>
        <xdr:cNvCxnSpPr/>
      </xdr:nvCxnSpPr>
      <xdr:spPr>
        <a:xfrm flipH="1" flipV="1">
          <a:off x="1066800" y="9153525"/>
          <a:ext cx="155257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48</xdr:row>
      <xdr:rowOff>0</xdr:rowOff>
    </xdr:from>
    <xdr:to>
      <xdr:col>3</xdr:col>
      <xdr:colOff>190500</xdr:colOff>
      <xdr:row>48</xdr:row>
      <xdr:rowOff>0</xdr:rowOff>
    </xdr:to>
    <xdr:cxnSp macro="">
      <xdr:nvCxnSpPr>
        <xdr:cNvPr id="7" name="Straight Connector 6"/>
        <xdr:cNvCxnSpPr/>
      </xdr:nvCxnSpPr>
      <xdr:spPr>
        <a:xfrm flipH="1">
          <a:off x="1047750" y="97536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5" name="Right Brace 4"/>
        <xdr:cNvSpPr/>
      </xdr:nvSpPr>
      <xdr:spPr>
        <a:xfrm>
          <a:off x="5886449" y="2152650"/>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133349</xdr:colOff>
      <xdr:row>9</xdr:row>
      <xdr:rowOff>76200</xdr:rowOff>
    </xdr:from>
    <xdr:to>
      <xdr:col>8</xdr:col>
      <xdr:colOff>523874</xdr:colOff>
      <xdr:row>39</xdr:row>
      <xdr:rowOff>180975</xdr:rowOff>
    </xdr:to>
    <xdr:sp macro="" textlink="">
      <xdr:nvSpPr>
        <xdr:cNvPr id="7" name="Right Brace 6"/>
        <xdr:cNvSpPr/>
      </xdr:nvSpPr>
      <xdr:spPr>
        <a:xfrm>
          <a:off x="6629399" y="2371725"/>
          <a:ext cx="1000125" cy="5819775"/>
        </a:xfrm>
        <a:prstGeom prst="rightBrace">
          <a:avLst>
            <a:gd name="adj1" fmla="val 8333"/>
            <a:gd name="adj2" fmla="val 4983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M30"/>
  <sheetViews>
    <sheetView tabSelected="1" workbookViewId="0">
      <selection activeCell="D4" sqref="D4:J4"/>
    </sheetView>
  </sheetViews>
  <sheetFormatPr defaultColWidth="9.140625" defaultRowHeight="12.75" x14ac:dyDescent="0.2"/>
  <cols>
    <col min="1" max="2" width="9.140625" style="26"/>
    <col min="3" max="3" width="5.5703125" style="26" customWidth="1"/>
    <col min="4" max="4" width="9.140625" style="26"/>
    <col min="5" max="5" width="9.42578125" style="26" customWidth="1"/>
    <col min="6" max="6" width="8.140625" style="26" customWidth="1"/>
    <col min="7" max="16384" width="9.140625" style="26"/>
  </cols>
  <sheetData>
    <row r="1" spans="1:12" ht="15" customHeight="1" x14ac:dyDescent="0.2">
      <c r="A1" s="74" t="s">
        <v>25</v>
      </c>
      <c r="B1" s="75"/>
      <c r="C1" s="75"/>
      <c r="D1" s="75"/>
      <c r="E1" s="75"/>
      <c r="F1" s="75"/>
      <c r="G1" s="75"/>
      <c r="H1" s="75"/>
      <c r="I1" s="75"/>
      <c r="J1" s="76"/>
    </row>
    <row r="2" spans="1:12" x14ac:dyDescent="0.2">
      <c r="A2" s="77"/>
      <c r="B2" s="78"/>
      <c r="C2" s="78"/>
      <c r="D2" s="78"/>
      <c r="E2" s="78"/>
      <c r="F2" s="78"/>
      <c r="G2" s="78"/>
      <c r="H2" s="78"/>
      <c r="I2" s="78"/>
      <c r="J2" s="79"/>
    </row>
    <row r="3" spans="1:12" x14ac:dyDescent="0.2">
      <c r="A3" s="38"/>
      <c r="B3" s="39"/>
      <c r="C3" s="39"/>
      <c r="D3" s="39"/>
      <c r="E3" s="39"/>
      <c r="F3" s="39"/>
      <c r="G3" s="39"/>
      <c r="H3" s="39"/>
      <c r="I3" s="39"/>
      <c r="J3" s="40"/>
    </row>
    <row r="4" spans="1:12" ht="21.75" customHeight="1" x14ac:dyDescent="0.2">
      <c r="A4" s="80" t="s">
        <v>19</v>
      </c>
      <c r="B4" s="81"/>
      <c r="C4" s="81"/>
      <c r="D4" s="82"/>
      <c r="E4" s="83"/>
      <c r="F4" s="83"/>
      <c r="G4" s="83"/>
      <c r="H4" s="83"/>
      <c r="I4" s="83"/>
      <c r="J4" s="84"/>
      <c r="K4" s="29"/>
      <c r="L4" s="26" t="s">
        <v>59</v>
      </c>
    </row>
    <row r="5" spans="1:12" x14ac:dyDescent="0.2">
      <c r="A5" s="38"/>
      <c r="B5" s="39"/>
      <c r="C5" s="39"/>
      <c r="D5" s="39"/>
      <c r="E5" s="39"/>
      <c r="F5" s="39"/>
      <c r="G5" s="39"/>
      <c r="H5" s="39"/>
      <c r="I5" s="39"/>
      <c r="J5" s="40"/>
    </row>
    <row r="6" spans="1:12" ht="24" customHeight="1" x14ac:dyDescent="0.2">
      <c r="A6" s="41" t="s">
        <v>17</v>
      </c>
      <c r="B6" s="42"/>
      <c r="C6" s="42"/>
      <c r="D6" s="39"/>
      <c r="E6" s="39"/>
      <c r="F6" s="39"/>
      <c r="G6" s="82"/>
      <c r="H6" s="83"/>
      <c r="I6" s="83"/>
      <c r="J6" s="84"/>
      <c r="K6" s="29"/>
      <c r="L6" s="26" t="s">
        <v>66</v>
      </c>
    </row>
    <row r="7" spans="1:12" x14ac:dyDescent="0.2">
      <c r="A7" s="43"/>
      <c r="B7" s="42"/>
      <c r="C7" s="42"/>
      <c r="D7" s="39"/>
      <c r="E7" s="39"/>
      <c r="F7" s="39"/>
      <c r="G7" s="39"/>
      <c r="H7" s="39"/>
      <c r="I7" s="39"/>
      <c r="J7" s="40"/>
    </row>
    <row r="8" spans="1:12" x14ac:dyDescent="0.2">
      <c r="A8" s="38"/>
      <c r="B8" s="39"/>
      <c r="C8" s="39"/>
      <c r="D8" s="39"/>
      <c r="E8" s="39"/>
      <c r="F8" s="39"/>
      <c r="G8" s="39"/>
      <c r="H8" s="39"/>
      <c r="I8" s="39"/>
      <c r="J8" s="40"/>
    </row>
    <row r="9" spans="1:12" ht="15" customHeight="1" x14ac:dyDescent="0.2">
      <c r="A9" s="41" t="s">
        <v>20</v>
      </c>
      <c r="B9" s="44"/>
      <c r="C9" s="44"/>
      <c r="D9" s="39"/>
      <c r="E9" s="39"/>
      <c r="F9" s="39"/>
      <c r="G9" s="48" t="b">
        <v>0</v>
      </c>
      <c r="H9" s="39"/>
      <c r="I9" s="39"/>
      <c r="J9" s="40"/>
    </row>
    <row r="10" spans="1:12" x14ac:dyDescent="0.2">
      <c r="A10" s="45" t="s">
        <v>21</v>
      </c>
      <c r="B10" s="44"/>
      <c r="C10" s="44"/>
      <c r="D10" s="39"/>
      <c r="E10" s="39"/>
      <c r="F10" s="39"/>
      <c r="G10" s="39"/>
      <c r="H10" s="39"/>
      <c r="I10" s="39"/>
      <c r="J10" s="40"/>
    </row>
    <row r="11" spans="1:12" x14ac:dyDescent="0.2">
      <c r="A11" s="38"/>
      <c r="B11" s="39"/>
      <c r="C11" s="39"/>
      <c r="D11" s="39"/>
      <c r="E11" s="39"/>
      <c r="F11" s="39"/>
      <c r="G11" s="39"/>
      <c r="H11" s="39"/>
      <c r="I11" s="39"/>
      <c r="J11" s="40"/>
    </row>
    <row r="12" spans="1:12" x14ac:dyDescent="0.2">
      <c r="A12" s="46" t="s">
        <v>26</v>
      </c>
      <c r="B12" s="39"/>
      <c r="C12" s="39"/>
      <c r="D12" s="39"/>
      <c r="E12" s="39"/>
      <c r="F12" s="39"/>
      <c r="G12" s="39"/>
      <c r="H12" s="48" t="b">
        <v>0</v>
      </c>
      <c r="I12" s="39"/>
      <c r="J12" s="40"/>
    </row>
    <row r="13" spans="1:12" x14ac:dyDescent="0.2">
      <c r="A13" s="38" t="s">
        <v>22</v>
      </c>
      <c r="B13" s="39"/>
      <c r="C13" s="39"/>
      <c r="D13" s="39"/>
      <c r="E13" s="39"/>
      <c r="F13" s="39"/>
      <c r="G13" s="39"/>
      <c r="H13" s="39"/>
      <c r="I13" s="39"/>
      <c r="J13" s="40"/>
    </row>
    <row r="14" spans="1:12" x14ac:dyDescent="0.2">
      <c r="A14" s="38"/>
      <c r="B14" s="39"/>
      <c r="C14" s="39"/>
      <c r="D14" s="39"/>
      <c r="E14" s="39"/>
      <c r="F14" s="39"/>
      <c r="G14" s="39"/>
      <c r="H14" s="39"/>
      <c r="I14" s="39"/>
      <c r="J14" s="40"/>
    </row>
    <row r="15" spans="1:12" x14ac:dyDescent="0.2">
      <c r="A15" s="47" t="s">
        <v>18</v>
      </c>
      <c r="B15" s="39"/>
      <c r="C15" s="39"/>
      <c r="D15" s="39"/>
      <c r="E15" s="39"/>
      <c r="F15" s="39"/>
      <c r="G15" s="39"/>
      <c r="H15" s="39"/>
      <c r="I15" s="39"/>
      <c r="J15" s="40"/>
    </row>
    <row r="16" spans="1:12" ht="12.75" customHeight="1" x14ac:dyDescent="0.2">
      <c r="A16" s="85" t="s">
        <v>48</v>
      </c>
      <c r="B16" s="86"/>
      <c r="C16" s="86"/>
      <c r="D16" s="86"/>
      <c r="E16" s="86"/>
      <c r="F16" s="86"/>
      <c r="G16" s="86"/>
      <c r="H16" s="86"/>
      <c r="I16" s="86"/>
      <c r="J16" s="87"/>
    </row>
    <row r="17" spans="1:13" x14ac:dyDescent="0.2">
      <c r="A17" s="85"/>
      <c r="B17" s="86"/>
      <c r="C17" s="86"/>
      <c r="D17" s="86"/>
      <c r="E17" s="86"/>
      <c r="F17" s="86"/>
      <c r="G17" s="86"/>
      <c r="H17" s="86"/>
      <c r="I17" s="86"/>
      <c r="J17" s="87"/>
    </row>
    <row r="18" spans="1:13" x14ac:dyDescent="0.2">
      <c r="A18" s="85"/>
      <c r="B18" s="86"/>
      <c r="C18" s="86"/>
      <c r="D18" s="86"/>
      <c r="E18" s="86"/>
      <c r="F18" s="86"/>
      <c r="G18" s="86"/>
      <c r="H18" s="86"/>
      <c r="I18" s="86"/>
      <c r="J18" s="87"/>
    </row>
    <row r="19" spans="1:13" x14ac:dyDescent="0.2">
      <c r="A19" s="85"/>
      <c r="B19" s="86"/>
      <c r="C19" s="86"/>
      <c r="D19" s="86"/>
      <c r="E19" s="86"/>
      <c r="F19" s="86"/>
      <c r="G19" s="86"/>
      <c r="H19" s="86"/>
      <c r="I19" s="86"/>
      <c r="J19" s="87"/>
      <c r="M19" s="27"/>
    </row>
    <row r="20" spans="1:13" x14ac:dyDescent="0.2">
      <c r="A20" s="85"/>
      <c r="B20" s="86"/>
      <c r="C20" s="86"/>
      <c r="D20" s="86"/>
      <c r="E20" s="86"/>
      <c r="F20" s="86"/>
      <c r="G20" s="86"/>
      <c r="H20" s="86"/>
      <c r="I20" s="86"/>
      <c r="J20" s="87"/>
    </row>
    <row r="21" spans="1:13" x14ac:dyDescent="0.2">
      <c r="A21" s="85"/>
      <c r="B21" s="86"/>
      <c r="C21" s="86"/>
      <c r="D21" s="86"/>
      <c r="E21" s="86"/>
      <c r="F21" s="86"/>
      <c r="G21" s="86"/>
      <c r="H21" s="86"/>
      <c r="I21" s="86"/>
      <c r="J21" s="87"/>
    </row>
    <row r="22" spans="1:13" x14ac:dyDescent="0.2">
      <c r="A22" s="85"/>
      <c r="B22" s="86"/>
      <c r="C22" s="86"/>
      <c r="D22" s="86"/>
      <c r="E22" s="86"/>
      <c r="F22" s="86"/>
      <c r="G22" s="86"/>
      <c r="H22" s="86"/>
      <c r="I22" s="86"/>
      <c r="J22" s="87"/>
    </row>
    <row r="23" spans="1:13" x14ac:dyDescent="0.2">
      <c r="A23" s="85"/>
      <c r="B23" s="86"/>
      <c r="C23" s="86"/>
      <c r="D23" s="86"/>
      <c r="E23" s="86"/>
      <c r="F23" s="86"/>
      <c r="G23" s="86"/>
      <c r="H23" s="86"/>
      <c r="I23" s="86"/>
      <c r="J23" s="87"/>
    </row>
    <row r="24" spans="1:13" x14ac:dyDescent="0.2">
      <c r="A24" s="85"/>
      <c r="B24" s="86"/>
      <c r="C24" s="86"/>
      <c r="D24" s="86"/>
      <c r="E24" s="86"/>
      <c r="F24" s="86"/>
      <c r="G24" s="86"/>
      <c r="H24" s="86"/>
      <c r="I24" s="86"/>
      <c r="J24" s="87"/>
    </row>
    <row r="25" spans="1:13" x14ac:dyDescent="0.2">
      <c r="A25" s="85"/>
      <c r="B25" s="86"/>
      <c r="C25" s="86"/>
      <c r="D25" s="86"/>
      <c r="E25" s="86"/>
      <c r="F25" s="86"/>
      <c r="G25" s="86"/>
      <c r="H25" s="86"/>
      <c r="I25" s="86"/>
      <c r="J25" s="87"/>
    </row>
    <row r="26" spans="1:13" x14ac:dyDescent="0.2">
      <c r="A26" s="85"/>
      <c r="B26" s="86"/>
      <c r="C26" s="86"/>
      <c r="D26" s="86"/>
      <c r="E26" s="86"/>
      <c r="F26" s="86"/>
      <c r="G26" s="86"/>
      <c r="H26" s="86"/>
      <c r="I26" s="86"/>
      <c r="J26" s="87"/>
    </row>
    <row r="27" spans="1:13" x14ac:dyDescent="0.2">
      <c r="A27" s="85"/>
      <c r="B27" s="86"/>
      <c r="C27" s="86"/>
      <c r="D27" s="86"/>
      <c r="E27" s="86"/>
      <c r="F27" s="86"/>
      <c r="G27" s="86"/>
      <c r="H27" s="86"/>
      <c r="I27" s="86"/>
      <c r="J27" s="87"/>
    </row>
    <row r="28" spans="1:13" x14ac:dyDescent="0.2">
      <c r="A28" s="85"/>
      <c r="B28" s="86"/>
      <c r="C28" s="86"/>
      <c r="D28" s="86"/>
      <c r="E28" s="86"/>
      <c r="F28" s="86"/>
      <c r="G28" s="86"/>
      <c r="H28" s="86"/>
      <c r="I28" s="86"/>
      <c r="J28" s="87"/>
    </row>
    <row r="29" spans="1:13" x14ac:dyDescent="0.2">
      <c r="A29" s="85"/>
      <c r="B29" s="86"/>
      <c r="C29" s="86"/>
      <c r="D29" s="86"/>
      <c r="E29" s="86"/>
      <c r="F29" s="86"/>
      <c r="G29" s="86"/>
      <c r="H29" s="86"/>
      <c r="I29" s="86"/>
      <c r="J29" s="87"/>
    </row>
    <row r="30" spans="1:13" x14ac:dyDescent="0.2">
      <c r="A30" s="88"/>
      <c r="B30" s="89"/>
      <c r="C30" s="89"/>
      <c r="D30" s="89"/>
      <c r="E30" s="89"/>
      <c r="F30" s="89"/>
      <c r="G30" s="89"/>
      <c r="H30" s="89"/>
      <c r="I30" s="89"/>
      <c r="J30" s="90"/>
    </row>
  </sheetData>
  <sheetProtection password="CE1E" sheet="1" objects="1" scenarios="1" selectLockedCells="1"/>
  <mergeCells count="5">
    <mergeCell ref="A1:J2"/>
    <mergeCell ref="A4:C4"/>
    <mergeCell ref="D4:J4"/>
    <mergeCell ref="G6:J6"/>
    <mergeCell ref="A16:J3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19050</xdr:colOff>
                    <xdr:row>7</xdr:row>
                    <xdr:rowOff>47625</xdr:rowOff>
                  </from>
                  <to>
                    <xdr:col>6</xdr:col>
                    <xdr:colOff>323850</xdr:colOff>
                    <xdr:row>9</xdr:row>
                    <xdr:rowOff>142875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247650</xdr:colOff>
                    <xdr:row>10</xdr:row>
                    <xdr:rowOff>152400</xdr:rowOff>
                  </from>
                  <to>
                    <xdr:col>7</xdr:col>
                    <xdr:colOff>419100</xdr:colOff>
                    <xdr:row>12</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election activeCell="B10" sqref="B10"/>
    </sheetView>
  </sheetViews>
  <sheetFormatPr defaultRowHeight="15" x14ac:dyDescent="0.25"/>
  <cols>
    <col min="1" max="1" width="6.140625" style="34" customWidth="1"/>
    <col min="2" max="2" width="11.140625" style="34"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A43:G43"/>
    <mergeCell ref="A2:G2"/>
    <mergeCell ref="A3:D5"/>
    <mergeCell ref="E3:G5"/>
    <mergeCell ref="A6:C6"/>
    <mergeCell ref="D6:F6"/>
    <mergeCell ref="A7:D7"/>
    <mergeCell ref="E7:F7"/>
  </mergeCells>
  <pageMargins left="0.7" right="0.7" top="0.75" bottom="0.75" header="0.3" footer="0.3"/>
  <pageSetup scale="89" orientation="portrait"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B1:K23"/>
  <sheetViews>
    <sheetView workbookViewId="0">
      <selection activeCell="G16" sqref="G16"/>
    </sheetView>
  </sheetViews>
  <sheetFormatPr defaultRowHeight="15" x14ac:dyDescent="0.25"/>
  <cols>
    <col min="1" max="1" width="3.28515625" customWidth="1"/>
    <col min="2" max="2" width="28.7109375" customWidth="1"/>
    <col min="3" max="3" width="15.5703125" customWidth="1"/>
    <col min="4" max="4" width="13.42578125" customWidth="1"/>
    <col min="5" max="5" width="3.28515625" customWidth="1"/>
    <col min="6" max="6" width="28.7109375" customWidth="1"/>
    <col min="7" max="7" width="15.5703125" customWidth="1"/>
    <col min="8" max="8" width="13.42578125" customWidth="1"/>
  </cols>
  <sheetData>
    <row r="1" spans="2:10" ht="27" customHeight="1" x14ac:dyDescent="0.25">
      <c r="B1" s="93" t="s">
        <v>16</v>
      </c>
      <c r="C1" s="94"/>
      <c r="F1" s="95" t="s">
        <v>60</v>
      </c>
      <c r="G1" s="96"/>
    </row>
    <row r="2" spans="2:10" ht="27" customHeight="1" x14ac:dyDescent="0.25">
      <c r="B2" s="18" t="s">
        <v>9</v>
      </c>
      <c r="C2" s="30" t="str">
        <f>IF(ISBLANK('Employee Info'!D4), "-",'Employee Info'!D4)</f>
        <v>-</v>
      </c>
      <c r="F2" s="97" t="s">
        <v>65</v>
      </c>
      <c r="G2" s="98"/>
    </row>
    <row r="3" spans="2:10" ht="27" customHeight="1" x14ac:dyDescent="0.25">
      <c r="B3" s="23" t="s">
        <v>4</v>
      </c>
      <c r="C3" s="30" t="str">
        <f>IF(ISBLANK('Employee Info'!G6), "-",'Employee Info'!G6)</f>
        <v>-</v>
      </c>
      <c r="F3" s="99"/>
      <c r="G3" s="100"/>
    </row>
    <row r="4" spans="2:10" ht="27" customHeight="1" x14ac:dyDescent="0.25">
      <c r="B4" s="16" t="s">
        <v>27</v>
      </c>
      <c r="C4" s="17" t="s">
        <v>58</v>
      </c>
      <c r="D4" s="59" t="s">
        <v>54</v>
      </c>
      <c r="F4" s="49" t="s">
        <v>27</v>
      </c>
      <c r="G4" s="50" t="s">
        <v>58</v>
      </c>
      <c r="H4" s="60" t="s">
        <v>54</v>
      </c>
    </row>
    <row r="5" spans="2:10" ht="27" customHeight="1" x14ac:dyDescent="0.25">
      <c r="B5" s="65" t="s">
        <v>28</v>
      </c>
      <c r="C5" s="33" t="str">
        <f>IF(COUNTA(August!$B$10:$F$40)&gt;0,IF('Employee Info'!G9=TRUE, August!C41,August!C42),"")</f>
        <v/>
      </c>
      <c r="D5" s="63" t="str">
        <f>IF(COUNTA(August!$B$10:$F$40)&gt;0,IF('Employee Info'!G9=TRUE, August!G41,1),"")</f>
        <v/>
      </c>
      <c r="E5" s="36"/>
      <c r="F5" s="66" t="s">
        <v>61</v>
      </c>
      <c r="G5" s="56" t="str">
        <f>IF(COUNTA('May (ESY)'!$B$10:$F$40)&gt;0,IF('Employee Info'!G9=TRUE, 'May (ESY)'!C41,'May (ESY)'!C42),"")</f>
        <v/>
      </c>
      <c r="H5" s="64" t="str">
        <f>IF(COUNTA('May (ESY)'!$B$10:$F$40)&gt;0,IF('Employee Info'!G9=TRUE, 'May (ESY)'!G41,1),"")</f>
        <v/>
      </c>
      <c r="I5" s="36"/>
      <c r="J5" s="36"/>
    </row>
    <row r="6" spans="2:10" ht="27" customHeight="1" x14ac:dyDescent="0.25">
      <c r="B6" s="65" t="s">
        <v>29</v>
      </c>
      <c r="C6" s="33" t="str">
        <f>IF(COUNTA(September!$B$10:$F$40)&gt;0,IF('Employee Info'!G9=TRUE, September!C41,September!C42),"")</f>
        <v/>
      </c>
      <c r="D6" s="63" t="str">
        <f>IF(COUNTA(September!$B$10:$F$40)&gt;0,IF('Employee Info'!G9=TRUE, September!G41,1),"")</f>
        <v/>
      </c>
      <c r="E6" s="36"/>
      <c r="F6" s="66" t="s">
        <v>62</v>
      </c>
      <c r="G6" s="56" t="str">
        <f>IF(COUNTA('June (ESY)'!$B$10:$F$40)&gt;0,IF('Employee Info'!G9=TRUE, 'June (ESY)'!C41,'June (ESY)'!C42),"")</f>
        <v/>
      </c>
      <c r="H6" s="64" t="str">
        <f>IF(COUNTA('June (ESY)'!$B$10:$F$40)&gt;0,IF('Employee Info'!G9=TRUE, 'June (ESY)'!G41,1),"")</f>
        <v/>
      </c>
      <c r="I6" s="36"/>
      <c r="J6" s="36"/>
    </row>
    <row r="7" spans="2:10" ht="27" customHeight="1" x14ac:dyDescent="0.25">
      <c r="B7" s="65" t="s">
        <v>30</v>
      </c>
      <c r="C7" s="33" t="str">
        <f>IF(COUNTA(October!$B$10:$F$40)&gt;0,IF('Employee Info'!G9=TRUE, October!C41,October!C42),"")</f>
        <v/>
      </c>
      <c r="D7" s="63" t="str">
        <f>IF(COUNTA(October!$B$10:$F$40)&gt;0,IF('Employee Info'!G9=TRUE, October!G41,1),"")</f>
        <v/>
      </c>
      <c r="E7" s="36"/>
      <c r="F7" s="66" t="s">
        <v>63</v>
      </c>
      <c r="G7" s="56" t="str">
        <f>IF(COUNTA('July (ESY)'!$B$10:$F$40)&gt;0,IF('Employee Info'!G9=TRUE, 'July (ESY)'!C41,'July (ESY)'!C42),"")</f>
        <v/>
      </c>
      <c r="H7" s="64" t="str">
        <f>IF(COUNTA('July (ESY)'!$B$10:$F$40)&gt;0,IF('Employee Info'!G9=TRUE, 'July (ESY)'!G41,1),"")</f>
        <v/>
      </c>
      <c r="I7" s="36"/>
      <c r="J7" s="36"/>
    </row>
    <row r="8" spans="2:10" ht="26.25" customHeight="1" x14ac:dyDescent="0.25">
      <c r="B8" s="65" t="s">
        <v>31</v>
      </c>
      <c r="C8" s="33" t="str">
        <f>IF(COUNTA(November!$B$10:$F$40)&gt;0,IF('Employee Info'!G9=TRUE, November!C41,November!C42),"")</f>
        <v/>
      </c>
      <c r="D8" s="63" t="str">
        <f>IF(COUNTA(November!$B$10:$F$40)&gt;0,IF('Employee Info'!G9=TRUE, November!G41,1),"")</f>
        <v/>
      </c>
      <c r="E8" s="36"/>
      <c r="F8" s="66" t="s">
        <v>64</v>
      </c>
      <c r="G8" s="56" t="str">
        <f>IF(COUNTA('August (ESY)'!$B$10:$F$40)&gt;0,IF('Employee Info'!G9=TRUE, 'August (ESY)'!C41,'August (ESY)'!C42),"")</f>
        <v/>
      </c>
      <c r="H8" s="64" t="str">
        <f>IF(COUNTA('August (ESY)'!$B$10:$F$40)&gt;0,IF('Employee Info'!G9=TRUE, 'August (ESY)'!G41,1),"")</f>
        <v/>
      </c>
      <c r="I8" s="36"/>
      <c r="J8" s="36"/>
    </row>
    <row r="9" spans="2:10" ht="28.5" customHeight="1" x14ac:dyDescent="0.25">
      <c r="B9" s="65" t="s">
        <v>32</v>
      </c>
      <c r="C9" s="33" t="str">
        <f>IF(COUNTA(December!$B$10:$F$40)&gt;0,IF('Employee Info'!G9=TRUE, December!C41,December!C42),"")</f>
        <v/>
      </c>
      <c r="D9" s="63" t="str">
        <f>IF(COUNTA(December!$B$10:$F$40)&gt;0,IF('Employee Info'!G9=TRUE, December!G41,1),"")</f>
        <v/>
      </c>
      <c r="E9" s="36"/>
      <c r="F9" s="52"/>
      <c r="G9" s="52"/>
      <c r="H9" s="36"/>
      <c r="I9" s="36"/>
      <c r="J9" s="36"/>
    </row>
    <row r="10" spans="2:10" ht="26.25" customHeight="1" x14ac:dyDescent="0.25">
      <c r="B10" s="65" t="s">
        <v>33</v>
      </c>
      <c r="C10" s="33" t="str">
        <f>IF(COUNTA(January!$B$10:$F$40)&gt;0,IF('Employee Info'!G9=TRUE, January!C41,January!C42),"")</f>
        <v/>
      </c>
      <c r="D10" s="63" t="str">
        <f>IF(COUNTA(January!$B$10:$F$40)&gt;0,IF('Employee Info'!G9=TRUE, January!G41,1),"")</f>
        <v/>
      </c>
      <c r="E10" s="36"/>
      <c r="F10" s="53" t="s">
        <v>49</v>
      </c>
      <c r="G10" s="56">
        <f>SUM(G5:G8)</f>
        <v>0</v>
      </c>
      <c r="H10" s="36"/>
      <c r="I10" s="36"/>
      <c r="J10" s="36"/>
    </row>
    <row r="11" spans="2:10" ht="26.25" customHeight="1" x14ac:dyDescent="0.25">
      <c r="B11" s="65" t="s">
        <v>34</v>
      </c>
      <c r="C11" s="33" t="str">
        <f>IF(COUNTA(February!$B$10:$F$40)&gt;0,IF('Employee Info'!G9=TRUE, February!C41,February!C42),"")</f>
        <v/>
      </c>
      <c r="D11" s="63" t="str">
        <f>IF(COUNTA(February!$B$10:$F$40)&gt;0,IF('Employee Info'!G9=TRUE, February!G41,1),"")</f>
        <v/>
      </c>
      <c r="E11" s="36"/>
      <c r="F11" s="54" t="s">
        <v>51</v>
      </c>
      <c r="G11" s="51">
        <f xml:space="preserve"> COUNT(G5:G8) + COUNTIF(G5:G8, "?*")</f>
        <v>0</v>
      </c>
      <c r="H11" s="36"/>
      <c r="I11" s="36"/>
    </row>
    <row r="12" spans="2:10" ht="26.25" customHeight="1" x14ac:dyDescent="0.25">
      <c r="B12" s="65" t="s">
        <v>35</v>
      </c>
      <c r="C12" s="70" t="str">
        <f>IF(COUNTA(March!$B$10:$F$40)&gt;0,IF('Employee Info'!G9=TRUE, March!C41,March!C42),"")</f>
        <v/>
      </c>
      <c r="D12" s="63" t="str">
        <f>IF(COUNTA(March!$B$10:$F$40)&gt;0,IF('Employee Info'!G9=TRUE, March!G41,1),"")</f>
        <v/>
      </c>
      <c r="E12" s="36"/>
      <c r="F12" s="54" t="s">
        <v>52</v>
      </c>
      <c r="G12" s="57">
        <f>IF(G11=0,0,IF(AND('Employee Info'!D4&lt;&gt;"",'Employee Info'!G6&lt;&gt;""),ROUND(IF('Employee Info'!G9=TRUE,H12/G11,IF(G10=0,0,G10/G11)),3),0))</f>
        <v>0</v>
      </c>
      <c r="H12" s="58">
        <f>'May (ESY)'!C42+'June (ESY)'!C42+'July (ESY)'!C42+'August (ESY)'!C42</f>
        <v>0</v>
      </c>
      <c r="I12" s="36"/>
      <c r="J12" s="36"/>
    </row>
    <row r="13" spans="2:10" ht="26.25" customHeight="1" x14ac:dyDescent="0.25">
      <c r="B13" s="65" t="s">
        <v>36</v>
      </c>
      <c r="C13" s="33" t="str">
        <f>IF(COUNTA(April!$B$10:$F$40)&gt;0,IF('Employee Info'!G9=TRUE, April!C41,April!C42),"")</f>
        <v/>
      </c>
      <c r="D13" s="63" t="str">
        <f>IF(COUNTA(April!$B$10:$F$40)&gt;0,IF('Employee Info'!G9=TRUE, April!G41,1),"")</f>
        <v/>
      </c>
      <c r="E13" s="36"/>
      <c r="F13" s="54" t="s">
        <v>53</v>
      </c>
      <c r="G13" s="56" t="str">
        <f>IF('Employee Info'!G9=FALSE,"",MIN(335,IF('Employee Info'!G9=FALSE,"",SUM(H5:H8))))</f>
        <v/>
      </c>
      <c r="H13" s="36"/>
      <c r="I13" s="36"/>
      <c r="J13" s="36"/>
    </row>
    <row r="14" spans="2:10" ht="26.25" customHeight="1" x14ac:dyDescent="0.25">
      <c r="B14" s="65" t="s">
        <v>37</v>
      </c>
      <c r="C14" s="33" t="str">
        <f>IF(COUNTA(May!$B$10:$F$40)&gt;0,IF('Employee Info'!G9=TRUE, May!C41,May!C42),"")</f>
        <v/>
      </c>
      <c r="D14" s="63" t="str">
        <f>IF(COUNTA(May!$B$10:$F$40)&gt;0,IF('Employee Info'!G9=TRUE, May!G41,1),"")</f>
        <v/>
      </c>
      <c r="E14" s="36"/>
      <c r="F14" s="55" t="s">
        <v>57</v>
      </c>
      <c r="G14" s="72" t="str">
        <f>IF('Employee Info'!G9=TRUE, 335, "NA")</f>
        <v>NA</v>
      </c>
      <c r="H14" s="71"/>
      <c r="I14" s="36"/>
      <c r="J14" s="36"/>
    </row>
    <row r="15" spans="2:10" ht="26.25" customHeight="1" x14ac:dyDescent="0.25">
      <c r="B15" s="65" t="s">
        <v>38</v>
      </c>
      <c r="C15" s="33" t="str">
        <f>IF(COUNTA(June!$B$10:$F$40)&gt;0,IF('Employee Info'!G9=TRUE, June!C41,June!C42),"")</f>
        <v/>
      </c>
      <c r="D15" s="63" t="str">
        <f>IF(COUNTA(June!$B$10:$F$40)&gt;0,IF('Employee Info'!G9=TRUE, June!G41,1),"")</f>
        <v/>
      </c>
      <c r="E15" s="36"/>
    </row>
    <row r="16" spans="2:10" ht="26.25" customHeight="1" x14ac:dyDescent="0.25">
      <c r="B16" s="32" t="s">
        <v>50</v>
      </c>
      <c r="C16" s="21">
        <f>SUM(C5:C15)</f>
        <v>0</v>
      </c>
      <c r="F16" s="73" t="s">
        <v>23</v>
      </c>
      <c r="G16" s="61">
        <v>1</v>
      </c>
    </row>
    <row r="17" spans="2:11" ht="26.25" customHeight="1" x14ac:dyDescent="0.25">
      <c r="B17" s="31" t="s">
        <v>51</v>
      </c>
      <c r="C17" s="25">
        <f xml:space="preserve"> COUNT(C5:C15) + COUNTIF(C5:C15, "?*")</f>
        <v>0</v>
      </c>
      <c r="F17" s="62" t="s">
        <v>39</v>
      </c>
      <c r="G17" s="56">
        <f>IF(AND('Employee Info'!G9=FALSE,'Employee Info'!H12=TRUE),G16*G12,IF(AND('Employee Info'!G9=FALSE,'Employee Info'!H12=FALSE),G12,(G13/G14)*G12))</f>
        <v>0</v>
      </c>
    </row>
    <row r="18" spans="2:11" ht="26.25" customHeight="1" x14ac:dyDescent="0.25">
      <c r="B18" s="32" t="s">
        <v>52</v>
      </c>
      <c r="C18" s="37">
        <f>IF(C17=0,0,IF(AND('Employee Info'!D4&lt;&gt;"",'Employee Info'!G6&lt;&gt;""),ROUND(IF('Employee Info'!G9=TRUE,Overview!D18/Overview!C17,IF(C16=0,0,$C$16/$C$17)),3),0))</f>
        <v>0</v>
      </c>
      <c r="D18" s="28">
        <f>August!C42+September!C42+October!C42+November!C42+December!C42+January!C42+February!C42+March!C42+April!C42+May!C42</f>
        <v>0</v>
      </c>
    </row>
    <row r="19" spans="2:11" ht="26.25" customHeight="1" x14ac:dyDescent="0.25">
      <c r="B19" s="32" t="s">
        <v>53</v>
      </c>
      <c r="C19" s="33" t="str">
        <f>IF('Employee Info'!G9=FALSE,"",SUM(D5:D15))</f>
        <v/>
      </c>
      <c r="F19" t="str">
        <f>IF(AND('Employee Info'!D4&lt;&gt;"",'Employee Info'!G6&lt;&gt;""),"","You MUST enter your name and SSN on the Employee Info tab!")</f>
        <v>You MUST enter your name and SSN on the Employee Info tab!</v>
      </c>
    </row>
    <row r="20" spans="2:11" ht="26.25" customHeight="1" x14ac:dyDescent="0.25">
      <c r="B20" s="31" t="s">
        <v>57</v>
      </c>
      <c r="C20" s="25" t="str">
        <f>IF('Employee Info'!G9=TRUE, 1116, "NA")</f>
        <v>NA</v>
      </c>
    </row>
    <row r="21" spans="2:11" ht="26.25" customHeight="1" x14ac:dyDescent="0.25">
      <c r="B21" s="11"/>
      <c r="C21" s="15"/>
      <c r="D21" s="15"/>
      <c r="E21" s="15"/>
    </row>
    <row r="22" spans="2:11" ht="28.5" customHeight="1" x14ac:dyDescent="0.25">
      <c r="B22" s="32" t="s">
        <v>23</v>
      </c>
      <c r="C22" s="22">
        <v>1</v>
      </c>
      <c r="F22" s="101" t="s">
        <v>24</v>
      </c>
      <c r="G22" s="101"/>
      <c r="H22" s="102"/>
      <c r="I22" s="102"/>
      <c r="J22" s="102"/>
      <c r="K22" s="102"/>
    </row>
    <row r="23" spans="2:11" ht="28.5" customHeight="1" x14ac:dyDescent="0.25">
      <c r="B23" s="31" t="s">
        <v>39</v>
      </c>
      <c r="C23" s="21">
        <f>IF(AND('Employee Info'!G9=FALSE,'Employee Info'!H12=TRUE),C22*C18,IF(AND('Employee Info'!G9=FALSE,'Employee Info'!H12=FALSE),C18,(C19/C20)*C18))</f>
        <v>0</v>
      </c>
      <c r="F23" s="91" t="s">
        <v>55</v>
      </c>
      <c r="G23" s="91"/>
      <c r="H23" s="92"/>
      <c r="I23" s="92"/>
      <c r="J23" s="92"/>
      <c r="K23" s="92"/>
    </row>
  </sheetData>
  <sheetProtection password="CE1E" sheet="1" objects="1" scenarios="1" selectLockedCells="1"/>
  <mergeCells count="5">
    <mergeCell ref="F23:K23"/>
    <mergeCell ref="B1:C1"/>
    <mergeCell ref="F1:G1"/>
    <mergeCell ref="F2:G3"/>
    <mergeCell ref="F22:K22"/>
  </mergeCells>
  <conditionalFormatting sqref="F23:G23">
    <cfRule type="expression" dxfId="60" priority="50">
      <formula>$C$22&lt;$C$18</formula>
    </cfRule>
  </conditionalFormatting>
  <dataValidations count="1">
    <dataValidation type="decimal" operator="lessThanOrEqual" allowBlank="1" showInputMessage="1" showErrorMessage="1" errorTitle="Max Value is 1.0" error="The max value is 1.0." sqref="C22 G16">
      <formula1>1</formula1>
    </dataValidation>
  </dataValidations>
  <pageMargins left="0.7" right="0.7" top="0.75" bottom="0.75" header="0.3" footer="0.3"/>
  <pageSetup scale="59" orientation="portrait" r:id="rId1"/>
  <extLst>
    <ext xmlns:x14="http://schemas.microsoft.com/office/spreadsheetml/2009/9/main" uri="{78C0D931-6437-407d-A8EE-F0AAD7539E65}">
      <x14:conditionalFormattings>
        <x14:conditionalFormatting xmlns:xm="http://schemas.microsoft.com/office/excel/2006/main">
          <x14:cfRule type="expression" priority="76" id="{5E4BA3F4-51C7-4147-B2D9-6B01640C30B8}">
            <xm:f>'Employee Info'!$G$9=TRUE</xm:f>
            <x14:dxf>
              <numFmt numFmtId="1" formatCode="0"/>
            </x14:dxf>
          </x14:cfRule>
          <x14:cfRule type="expression" priority="77" id="{3A19015C-74C6-4F63-B685-8D3A993B65BD}">
            <xm:f>'Employee Info'!$G$9=FALSE</xm:f>
            <x14:dxf>
              <numFmt numFmtId="13" formatCode="0%"/>
            </x14:dxf>
          </x14:cfRule>
          <xm:sqref>C5</xm:sqref>
        </x14:conditionalFormatting>
        <x14:conditionalFormatting xmlns:xm="http://schemas.microsoft.com/office/excel/2006/main">
          <x14:cfRule type="expression" priority="74" id="{E68F6D60-D470-4001-86D4-0A49EF872519}">
            <xm:f>'Employee Info'!$G$9=TRUE</xm:f>
            <x14:dxf>
              <numFmt numFmtId="1" formatCode="0"/>
            </x14:dxf>
          </x14:cfRule>
          <x14:cfRule type="expression" priority="75" id="{8509C729-3063-4231-8D3F-2842FE0D3B73}">
            <xm:f>'Employee Info'!$G$9=FALSE</xm:f>
            <x14:dxf>
              <numFmt numFmtId="13" formatCode="0%"/>
            </x14:dxf>
          </x14:cfRule>
          <xm:sqref>C6:C15</xm:sqref>
        </x14:conditionalFormatting>
        <x14:conditionalFormatting xmlns:xm="http://schemas.microsoft.com/office/excel/2006/main">
          <x14:cfRule type="expression" priority="72" id="{455E6BA6-CB78-4707-8442-F1590EBD23BC}">
            <xm:f>'Employee Info'!$G$9=TRUE</xm:f>
            <x14:dxf>
              <numFmt numFmtId="1" formatCode="0"/>
            </x14:dxf>
          </x14:cfRule>
          <x14:cfRule type="expression" priority="73" id="{B0587F27-6BED-4992-A093-FE8D0CAF808F}">
            <xm:f>'Employee Info'!$G$9=FALSE</xm:f>
            <x14:dxf>
              <numFmt numFmtId="13" formatCode="0%"/>
            </x14:dxf>
          </x14:cfRule>
          <xm:sqref>C16</xm:sqref>
        </x14:conditionalFormatting>
        <x14:conditionalFormatting xmlns:xm="http://schemas.microsoft.com/office/excel/2006/main">
          <x14:cfRule type="expression" priority="5" id="{A9FF79A7-A348-4408-9C24-DB0C9A46D4CD}">
            <xm:f>'Employee Info'!$H$12=FALSE</xm:f>
            <x14:dxf>
              <fill>
                <patternFill>
                  <bgColor theme="1"/>
                </patternFill>
              </fill>
            </x14:dxf>
          </x14:cfRule>
          <x14:cfRule type="expression" priority="70" id="{A3B88634-683B-4B2D-B1BB-A170E95A3B00}">
            <xm:f>'Employee Info'!$G$9=TRUE</xm:f>
            <x14:dxf>
              <fill>
                <patternFill>
                  <bgColor theme="1"/>
                </patternFill>
              </fill>
            </x14:dxf>
          </x14:cfRule>
          <xm:sqref>C22</xm:sqref>
        </x14:conditionalFormatting>
        <x14:conditionalFormatting xmlns:xm="http://schemas.microsoft.com/office/excel/2006/main">
          <x14:cfRule type="expression" priority="4" id="{1BFB5B47-B330-4EC8-B361-C3618B95A8D1}">
            <xm:f>'Employee Info'!$H$12=FALSE</xm:f>
            <x14:dxf>
              <font>
                <color theme="0" tint="-0.14996795556505021"/>
              </font>
              <fill>
                <patternFill patternType="solid">
                  <bgColor theme="0" tint="-0.14996795556505021"/>
                </patternFill>
              </fill>
            </x14:dxf>
          </x14:cfRule>
          <x14:cfRule type="expression" priority="67" id="{6368D4FA-0D67-4993-B50A-9EF66D4DB22F}">
            <xm:f>'Employee Info'!$G$9=TRUE</xm:f>
            <x14:dxf>
              <font>
                <color theme="0" tint="-0.14996795556505021"/>
              </font>
            </x14:dxf>
          </x14:cfRule>
          <xm:sqref>B22</xm:sqref>
        </x14:conditionalFormatting>
        <x14:conditionalFormatting xmlns:xm="http://schemas.microsoft.com/office/excel/2006/main">
          <x14:cfRule type="expression" priority="54" id="{87E234D6-0880-426D-9FBF-116BD72CF78B}">
            <xm:f>'Employee Info'!$G$9=TRUE</xm:f>
            <x14:dxf>
              <font>
                <color theme="0"/>
              </font>
            </x14:dxf>
          </x14:cfRule>
          <xm:sqref>F22:G22</xm:sqref>
        </x14:conditionalFormatting>
        <x14:conditionalFormatting xmlns:xm="http://schemas.microsoft.com/office/excel/2006/main">
          <x14:cfRule type="expression" priority="53" id="{E7F55A08-49B7-49E7-B5CE-133846B4622B}">
            <xm:f>'Employee Info'!$G$9=TRUE</xm:f>
            <x14:dxf>
              <fill>
                <patternFill>
                  <bgColor theme="1"/>
                </patternFill>
              </fill>
            </x14:dxf>
          </x14:cfRule>
          <x14:cfRule type="expression" priority="2" id="{8ADBB5DC-17DE-44C8-BA16-66A613E4D7D6}">
            <xm:f>'Employee Info'!$G$12=FALSE</xm:f>
            <x14:dxf>
              <fill>
                <patternFill>
                  <bgColor theme="1"/>
                </patternFill>
              </fill>
            </x14:dxf>
          </x14:cfRule>
          <xm:sqref>G16</xm:sqref>
        </x14:conditionalFormatting>
        <x14:conditionalFormatting xmlns:xm="http://schemas.microsoft.com/office/excel/2006/main">
          <x14:cfRule type="expression" priority="52" id="{9466F606-4BC3-413F-B51A-8A04D383E64A}">
            <xm:f>'Employee Info'!$G$9=TRUE</xm:f>
            <x14:dxf>
              <font>
                <color rgb="FFFFC000"/>
              </font>
            </x14:dxf>
          </x14:cfRule>
          <x14:cfRule type="expression" priority="3" id="{B367E6AF-6D68-46B3-A6E3-FE4C53AE730F}">
            <xm:f>'Employee Info'!$G$12=FALSE</xm:f>
            <x14:dxf>
              <font>
                <color rgb="FFFFC000"/>
              </font>
              <fill>
                <patternFill>
                  <bgColor rgb="FFFFC000"/>
                </patternFill>
              </fill>
            </x14:dxf>
          </x14:cfRule>
          <xm:sqref>F16</xm:sqref>
        </x14:conditionalFormatting>
        <x14:conditionalFormatting xmlns:xm="http://schemas.microsoft.com/office/excel/2006/main">
          <x14:cfRule type="expression" priority="48" id="{BE553E7A-A895-41CE-BB3D-BA8027B6DA20}">
            <xm:f>'Employee Info'!$G$9=TRUE</xm:f>
            <x14:dxf>
              <numFmt numFmtId="1" formatCode="0"/>
            </x14:dxf>
          </x14:cfRule>
          <x14:cfRule type="expression" priority="49" id="{49D135D7-0D64-4C9C-BFB3-19322239BE15}">
            <xm:f>'Employee Info'!$G$9=FALSE</xm:f>
            <x14:dxf>
              <numFmt numFmtId="13" formatCode="0%"/>
            </x14:dxf>
          </x14:cfRule>
          <xm:sqref>D5</xm:sqref>
        </x14:conditionalFormatting>
        <x14:conditionalFormatting xmlns:xm="http://schemas.microsoft.com/office/excel/2006/main">
          <x14:cfRule type="expression" priority="46" id="{7F39EF58-049A-4F1A-B7D9-A6C4C49329D7}">
            <xm:f>'Employee Info'!$G$9=TRUE</xm:f>
            <x14:dxf>
              <numFmt numFmtId="1" formatCode="0"/>
            </x14:dxf>
          </x14:cfRule>
          <x14:cfRule type="expression" priority="47" id="{E776068F-43F2-45DD-8F98-52E26AF49577}">
            <xm:f>'Employee Info'!$G$9=FALSE</xm:f>
            <x14:dxf>
              <numFmt numFmtId="13" formatCode="0%"/>
            </x14:dxf>
          </x14:cfRule>
          <xm:sqref>D6</xm:sqref>
        </x14:conditionalFormatting>
        <x14:conditionalFormatting xmlns:xm="http://schemas.microsoft.com/office/excel/2006/main">
          <x14:cfRule type="expression" priority="44" id="{3582FCFA-8460-448C-94D1-E2FFBB860CCB}">
            <xm:f>'Employee Info'!$G$9=TRUE</xm:f>
            <x14:dxf>
              <numFmt numFmtId="1" formatCode="0"/>
            </x14:dxf>
          </x14:cfRule>
          <x14:cfRule type="expression" priority="45" id="{68AE549F-5D5A-45B3-AC84-2BF8681A44FF}">
            <xm:f>'Employee Info'!$G$9=FALSE</xm:f>
            <x14:dxf>
              <numFmt numFmtId="13" formatCode="0%"/>
            </x14:dxf>
          </x14:cfRule>
          <xm:sqref>D7</xm:sqref>
        </x14:conditionalFormatting>
        <x14:conditionalFormatting xmlns:xm="http://schemas.microsoft.com/office/excel/2006/main">
          <x14:cfRule type="expression" priority="42" id="{7B20096A-68C7-4E06-9B8A-13C9B6742C52}">
            <xm:f>'Employee Info'!$G$9=TRUE</xm:f>
            <x14:dxf>
              <numFmt numFmtId="1" formatCode="0"/>
            </x14:dxf>
          </x14:cfRule>
          <x14:cfRule type="expression" priority="43" id="{8D615FBB-EBF0-482B-9A7A-35181B34FDFD}">
            <xm:f>'Employee Info'!$G$9=FALSE</xm:f>
            <x14:dxf>
              <numFmt numFmtId="13" formatCode="0%"/>
            </x14:dxf>
          </x14:cfRule>
          <xm:sqref>D8</xm:sqref>
        </x14:conditionalFormatting>
        <x14:conditionalFormatting xmlns:xm="http://schemas.microsoft.com/office/excel/2006/main">
          <x14:cfRule type="expression" priority="40" id="{31E26984-506C-482B-A3AC-9E0F086DD550}">
            <xm:f>'Employee Info'!$G$9=TRUE</xm:f>
            <x14:dxf>
              <numFmt numFmtId="1" formatCode="0"/>
            </x14:dxf>
          </x14:cfRule>
          <x14:cfRule type="expression" priority="41" id="{E8F3A082-67E8-4C30-B7C4-3FC7902F2892}">
            <xm:f>'Employee Info'!$G$9=FALSE</xm:f>
            <x14:dxf>
              <numFmt numFmtId="13" formatCode="0%"/>
            </x14:dxf>
          </x14:cfRule>
          <xm:sqref>D9</xm:sqref>
        </x14:conditionalFormatting>
        <x14:conditionalFormatting xmlns:xm="http://schemas.microsoft.com/office/excel/2006/main">
          <x14:cfRule type="expression" priority="38" id="{D81ED688-15DC-40E8-878E-E505C6EA207B}">
            <xm:f>'Employee Info'!$G$9=TRUE</xm:f>
            <x14:dxf>
              <numFmt numFmtId="1" formatCode="0"/>
            </x14:dxf>
          </x14:cfRule>
          <x14:cfRule type="expression" priority="39" id="{457DB1F2-D031-483F-B77B-4A04CA782179}">
            <xm:f>'Employee Info'!$G$9=FALSE</xm:f>
            <x14:dxf>
              <numFmt numFmtId="13" formatCode="0%"/>
            </x14:dxf>
          </x14:cfRule>
          <xm:sqref>D10</xm:sqref>
        </x14:conditionalFormatting>
        <x14:conditionalFormatting xmlns:xm="http://schemas.microsoft.com/office/excel/2006/main">
          <x14:cfRule type="expression" priority="36" id="{B2D744BE-CEA3-43C9-98A8-302F3E69A458}">
            <xm:f>'Employee Info'!$G$9=TRUE</xm:f>
            <x14:dxf>
              <numFmt numFmtId="1" formatCode="0"/>
            </x14:dxf>
          </x14:cfRule>
          <x14:cfRule type="expression" priority="37" id="{50659AD3-B5F8-446F-A817-4B97CC3526C3}">
            <xm:f>'Employee Info'!$G$9=FALSE</xm:f>
            <x14:dxf>
              <numFmt numFmtId="13" formatCode="0%"/>
            </x14:dxf>
          </x14:cfRule>
          <xm:sqref>D11</xm:sqref>
        </x14:conditionalFormatting>
        <x14:conditionalFormatting xmlns:xm="http://schemas.microsoft.com/office/excel/2006/main">
          <x14:cfRule type="expression" priority="34" id="{A2063A5C-B853-4FAE-92C3-305C68C49EA5}">
            <xm:f>'Employee Info'!$G$9=TRUE</xm:f>
            <x14:dxf>
              <numFmt numFmtId="1" formatCode="0"/>
            </x14:dxf>
          </x14:cfRule>
          <x14:cfRule type="expression" priority="35" id="{C40B8CC4-E24E-4C53-9ADA-F3374D0DB5B2}">
            <xm:f>'Employee Info'!$G$9=FALSE</xm:f>
            <x14:dxf>
              <numFmt numFmtId="13" formatCode="0%"/>
            </x14:dxf>
          </x14:cfRule>
          <xm:sqref>D12</xm:sqref>
        </x14:conditionalFormatting>
        <x14:conditionalFormatting xmlns:xm="http://schemas.microsoft.com/office/excel/2006/main">
          <x14:cfRule type="expression" priority="32" id="{C9661236-C75B-42FA-97B2-C3127331CF06}">
            <xm:f>'Employee Info'!$G$9=TRUE</xm:f>
            <x14:dxf>
              <numFmt numFmtId="1" formatCode="0"/>
            </x14:dxf>
          </x14:cfRule>
          <x14:cfRule type="expression" priority="33" id="{2FF52E5B-670C-4503-B936-FC60B9EDD1CE}">
            <xm:f>'Employee Info'!$G$9=FALSE</xm:f>
            <x14:dxf>
              <numFmt numFmtId="13" formatCode="0%"/>
            </x14:dxf>
          </x14:cfRule>
          <xm:sqref>D13</xm:sqref>
        </x14:conditionalFormatting>
        <x14:conditionalFormatting xmlns:xm="http://schemas.microsoft.com/office/excel/2006/main">
          <x14:cfRule type="expression" priority="30" id="{9DC7C226-A524-4C98-B72A-AAF1E8F3F1CB}">
            <xm:f>'Employee Info'!$G$9=TRUE</xm:f>
            <x14:dxf>
              <numFmt numFmtId="1" formatCode="0"/>
            </x14:dxf>
          </x14:cfRule>
          <x14:cfRule type="expression" priority="31" id="{4FCB268F-B924-47C6-A42C-60A1E299DEE1}">
            <xm:f>'Employee Info'!$G$9=FALSE</xm:f>
            <x14:dxf>
              <numFmt numFmtId="13" formatCode="0%"/>
            </x14:dxf>
          </x14:cfRule>
          <xm:sqref>D14</xm:sqref>
        </x14:conditionalFormatting>
        <x14:conditionalFormatting xmlns:xm="http://schemas.microsoft.com/office/excel/2006/main">
          <x14:cfRule type="expression" priority="28" id="{99AE85CD-C988-4229-A68D-D26457BB8F9C}">
            <xm:f>'Employee Info'!$G$9=TRUE</xm:f>
            <x14:dxf>
              <numFmt numFmtId="1" formatCode="0"/>
            </x14:dxf>
          </x14:cfRule>
          <x14:cfRule type="expression" priority="29" id="{EB1188B1-6679-458B-9E7B-D208AD77C81A}">
            <xm:f>'Employee Info'!$G$9=FALSE</xm:f>
            <x14:dxf>
              <numFmt numFmtId="13" formatCode="0%"/>
            </x14:dxf>
          </x14:cfRule>
          <xm:sqref>D15</xm:sqref>
        </x14:conditionalFormatting>
        <x14:conditionalFormatting xmlns:xm="http://schemas.microsoft.com/office/excel/2006/main">
          <x14:cfRule type="expression" priority="26" id="{92B82918-96F2-4384-9E71-1064DA79B8A6}">
            <xm:f>'Employee Info'!$G$9=TRUE</xm:f>
            <x14:dxf>
              <numFmt numFmtId="1" formatCode="0"/>
            </x14:dxf>
          </x14:cfRule>
          <x14:cfRule type="expression" priority="27" id="{148610AE-5333-49AD-8D07-59D1D38600D6}">
            <xm:f>'Employee Info'!$G$9=FALSE</xm:f>
            <x14:dxf>
              <numFmt numFmtId="13" formatCode="0%"/>
            </x14:dxf>
          </x14:cfRule>
          <xm:sqref>G5</xm:sqref>
        </x14:conditionalFormatting>
        <x14:conditionalFormatting xmlns:xm="http://schemas.microsoft.com/office/excel/2006/main">
          <x14:cfRule type="expression" priority="24" id="{9EBF37F9-6DE9-479E-9C10-8468D7E7A8CF}">
            <xm:f>'Employee Info'!$G$9=TRUE</xm:f>
            <x14:dxf>
              <numFmt numFmtId="1" formatCode="0"/>
            </x14:dxf>
          </x14:cfRule>
          <x14:cfRule type="expression" priority="25" id="{9FCA10C4-63BB-44A3-9C40-7C6A0787E09B}">
            <xm:f>'Employee Info'!$G$9=FALSE</xm:f>
            <x14:dxf>
              <numFmt numFmtId="13" formatCode="0%"/>
            </x14:dxf>
          </x14:cfRule>
          <xm:sqref>G6</xm:sqref>
        </x14:conditionalFormatting>
        <x14:conditionalFormatting xmlns:xm="http://schemas.microsoft.com/office/excel/2006/main">
          <x14:cfRule type="expression" priority="22" id="{A56FA94D-0979-42AF-B107-C87C072A19E3}">
            <xm:f>'Employee Info'!$G$9=TRUE</xm:f>
            <x14:dxf>
              <numFmt numFmtId="1" formatCode="0"/>
            </x14:dxf>
          </x14:cfRule>
          <x14:cfRule type="expression" priority="23" id="{8C32E271-9DEA-4DD0-8B66-EE845DE7640A}">
            <xm:f>'Employee Info'!$G$9=FALSE</xm:f>
            <x14:dxf>
              <numFmt numFmtId="13" formatCode="0%"/>
            </x14:dxf>
          </x14:cfRule>
          <xm:sqref>G7</xm:sqref>
        </x14:conditionalFormatting>
        <x14:conditionalFormatting xmlns:xm="http://schemas.microsoft.com/office/excel/2006/main">
          <x14:cfRule type="expression" priority="20" id="{725902E0-CA10-46F8-BB63-A42BCD243633}">
            <xm:f>'Employee Info'!$G$9=TRUE</xm:f>
            <x14:dxf>
              <numFmt numFmtId="1" formatCode="0"/>
            </x14:dxf>
          </x14:cfRule>
          <x14:cfRule type="expression" priority="21" id="{038AF07F-E74C-4E7B-B1B9-598BF13FFB29}">
            <xm:f>'Employee Info'!$G$9=FALSE</xm:f>
            <x14:dxf>
              <numFmt numFmtId="13" formatCode="0%"/>
            </x14:dxf>
          </x14:cfRule>
          <xm:sqref>G8</xm:sqref>
        </x14:conditionalFormatting>
        <x14:conditionalFormatting xmlns:xm="http://schemas.microsoft.com/office/excel/2006/main">
          <x14:cfRule type="expression" priority="18" id="{DABA9E75-3197-4475-A912-0D28D70E0FF6}">
            <xm:f>'Employee Info'!$G$9=TRUE</xm:f>
            <x14:dxf>
              <numFmt numFmtId="1" formatCode="0"/>
            </x14:dxf>
          </x14:cfRule>
          <x14:cfRule type="expression" priority="19" id="{DF4E8852-B288-4FDD-A652-DF439DAE1921}">
            <xm:f>'Employee Info'!$G$9=FALSE</xm:f>
            <x14:dxf>
              <numFmt numFmtId="13" formatCode="0%"/>
            </x14:dxf>
          </x14:cfRule>
          <xm:sqref>H5</xm:sqref>
        </x14:conditionalFormatting>
        <x14:conditionalFormatting xmlns:xm="http://schemas.microsoft.com/office/excel/2006/main">
          <x14:cfRule type="expression" priority="16" id="{7E5F09E3-193F-4F69-93A8-64148CE8BF28}">
            <xm:f>'Employee Info'!$G$9=TRUE</xm:f>
            <x14:dxf>
              <numFmt numFmtId="1" formatCode="0"/>
            </x14:dxf>
          </x14:cfRule>
          <x14:cfRule type="expression" priority="17" id="{D0F8667E-1B3C-4D95-A971-846C43F36CCB}">
            <xm:f>'Employee Info'!$G$9=FALSE</xm:f>
            <x14:dxf>
              <numFmt numFmtId="13" formatCode="0%"/>
            </x14:dxf>
          </x14:cfRule>
          <xm:sqref>H6</xm:sqref>
        </x14:conditionalFormatting>
        <x14:conditionalFormatting xmlns:xm="http://schemas.microsoft.com/office/excel/2006/main">
          <x14:cfRule type="expression" priority="14" id="{4A4A7BE7-5F85-4F6C-80D9-2DEFCADC9825}">
            <xm:f>'Employee Info'!$G$9=TRUE</xm:f>
            <x14:dxf>
              <numFmt numFmtId="1" formatCode="0"/>
            </x14:dxf>
          </x14:cfRule>
          <x14:cfRule type="expression" priority="15" id="{D8CB98BA-02E3-4665-9966-507E57601481}">
            <xm:f>'Employee Info'!$G$9=FALSE</xm:f>
            <x14:dxf>
              <numFmt numFmtId="13" formatCode="0%"/>
            </x14:dxf>
          </x14:cfRule>
          <xm:sqref>H7</xm:sqref>
        </x14:conditionalFormatting>
        <x14:conditionalFormatting xmlns:xm="http://schemas.microsoft.com/office/excel/2006/main">
          <x14:cfRule type="expression" priority="12" id="{21FFBDC6-7B4F-40A1-8203-DD4043D84A8C}">
            <xm:f>'Employee Info'!$G$9=TRUE</xm:f>
            <x14:dxf>
              <numFmt numFmtId="1" formatCode="0"/>
            </x14:dxf>
          </x14:cfRule>
          <x14:cfRule type="expression" priority="13" id="{A9CDB748-8687-42DA-B836-996540A5D7DE}">
            <xm:f>'Employee Info'!$G$9=FALSE</xm:f>
            <x14:dxf>
              <numFmt numFmtId="13" formatCode="0%"/>
            </x14:dxf>
          </x14:cfRule>
          <xm:sqref>H8</xm:sqref>
        </x14:conditionalFormatting>
        <x14:conditionalFormatting xmlns:xm="http://schemas.microsoft.com/office/excel/2006/main">
          <x14:cfRule type="expression" priority="10" id="{3EB63A15-5449-4490-BF99-B02E5372EE58}">
            <xm:f>'Employee Info'!$G$9=TRUE</xm:f>
            <x14:dxf>
              <numFmt numFmtId="1" formatCode="0"/>
            </x14:dxf>
          </x14:cfRule>
          <x14:cfRule type="expression" priority="11" id="{EDEC843A-03F1-434A-BFDA-1DEDBBF9FBF0}">
            <xm:f>'Employee Info'!$G$9=FALSE</xm:f>
            <x14:dxf>
              <numFmt numFmtId="13" formatCode="0%"/>
            </x14:dxf>
          </x14:cfRule>
          <xm:sqref>C19</xm:sqref>
        </x14:conditionalFormatting>
        <x14:conditionalFormatting xmlns:xm="http://schemas.microsoft.com/office/excel/2006/main">
          <x14:cfRule type="expression" priority="8" id="{FE0D6897-99F7-4E76-9530-3766556EE94D}">
            <xm:f>'Employee Info'!$G$9=TRUE</xm:f>
            <x14:dxf>
              <numFmt numFmtId="1" formatCode="0"/>
            </x14:dxf>
          </x14:cfRule>
          <x14:cfRule type="expression" priority="9" id="{08A5DCA9-8CE0-4272-9CFC-ABC01B8519F4}">
            <xm:f>'Employee Info'!$G$9=FALSE</xm:f>
            <x14:dxf>
              <numFmt numFmtId="13" formatCode="0%"/>
            </x14:dxf>
          </x14:cfRule>
          <xm:sqref>G10</xm:sqref>
        </x14:conditionalFormatting>
        <x14:conditionalFormatting xmlns:xm="http://schemas.microsoft.com/office/excel/2006/main">
          <x14:cfRule type="expression" priority="6" id="{F97ABEFA-7503-4C18-8C94-6A6158730201}">
            <xm:f>'Employee Info'!$G$9=TRUE</xm:f>
            <x14:dxf>
              <numFmt numFmtId="1" formatCode="0"/>
            </x14:dxf>
          </x14:cfRule>
          <x14:cfRule type="expression" priority="7" id="{A39CD36E-8BE5-4E8D-AC64-27985BE18281}">
            <xm:f>'Employee Info'!$G$9=FALSE</xm:f>
            <x14:dxf>
              <numFmt numFmtId="13" formatCode="0%"/>
            </x14:dxf>
          </x14:cfRule>
          <xm:sqref>G13</xm:sqref>
        </x14:conditionalFormatting>
        <x14:conditionalFormatting xmlns:xm="http://schemas.microsoft.com/office/excel/2006/main">
          <x14:cfRule type="expression" priority="1" id="{B52A1A15-7FB4-464C-B0B5-861B9342EEC2}">
            <xm:f>'Employee Info'!$G$12=FALSE</xm:f>
            <x14:dxf>
              <font>
                <color theme="0"/>
              </font>
            </x14:dxf>
          </x14:cfRule>
          <xm:sqref>F22:K22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9"/>
  <sheetViews>
    <sheetView workbookViewId="0">
      <selection activeCell="B10" sqref="B10"/>
    </sheetView>
  </sheetViews>
  <sheetFormatPr defaultRowHeight="15" x14ac:dyDescent="0.25"/>
  <cols>
    <col min="1" max="1" width="6.140625" style="35" customWidth="1"/>
    <col min="2" max="2" width="11.140625" style="35"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43</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47</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t="s">
        <v>8</v>
      </c>
      <c r="B43" s="103"/>
      <c r="C43" s="103"/>
      <c r="D43" s="103"/>
      <c r="E43" s="103"/>
      <c r="F43" s="103"/>
      <c r="G43" s="103"/>
    </row>
    <row r="45" spans="1:7" x14ac:dyDescent="0.25">
      <c r="A45" s="12" t="s">
        <v>9</v>
      </c>
      <c r="B45" s="12"/>
      <c r="D45" s="13"/>
      <c r="E45" s="13"/>
      <c r="F45" s="11" t="s">
        <v>12</v>
      </c>
      <c r="G45" s="13"/>
    </row>
    <row r="46" spans="1:7" ht="17.25" x14ac:dyDescent="0.25">
      <c r="A46" s="12"/>
      <c r="B46" s="104" t="s">
        <v>11</v>
      </c>
      <c r="C46" s="104"/>
      <c r="D46" s="104"/>
      <c r="E46" s="104"/>
    </row>
    <row r="47" spans="1:7" x14ac:dyDescent="0.25">
      <c r="A47" s="12"/>
      <c r="B47" s="12"/>
    </row>
    <row r="48" spans="1:7" x14ac:dyDescent="0.25">
      <c r="A48" s="12" t="s">
        <v>10</v>
      </c>
      <c r="B48" s="12"/>
      <c r="D48" s="13"/>
      <c r="E48" s="13"/>
      <c r="F48" s="11" t="s">
        <v>12</v>
      </c>
      <c r="G48" s="13"/>
    </row>
    <row r="49" spans="1:5" ht="17.25" x14ac:dyDescent="0.25">
      <c r="A49"/>
      <c r="B49" s="104" t="s">
        <v>11</v>
      </c>
      <c r="C49" s="104"/>
      <c r="D49" s="104"/>
      <c r="E49" s="104"/>
    </row>
  </sheetData>
  <sheetProtection password="CE1E" sheet="1" objects="1" scenarios="1" selectLockedCells="1"/>
  <mergeCells count="10">
    <mergeCell ref="A43:G43"/>
    <mergeCell ref="B46:E46"/>
    <mergeCell ref="B49:E49"/>
    <mergeCell ref="A2:G2"/>
    <mergeCell ref="A3:D5"/>
    <mergeCell ref="E3:G5"/>
    <mergeCell ref="A6:C6"/>
    <mergeCell ref="D6:F6"/>
    <mergeCell ref="A7:D7"/>
    <mergeCell ref="E7:F7"/>
  </mergeCells>
  <pageMargins left="0.7" right="0.7" top="0.75" bottom="0.75" header="0.3" footer="0.3"/>
  <pageSetup scale="89" orientation="portrait" cellComments="atEn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9"/>
  <sheetViews>
    <sheetView workbookViewId="0">
      <selection activeCell="B10" sqref="B10"/>
    </sheetView>
  </sheetViews>
  <sheetFormatPr defaultRowHeight="15" x14ac:dyDescent="0.25"/>
  <cols>
    <col min="1" max="1" width="6.140625" style="35" customWidth="1"/>
    <col min="2" max="2" width="11.140625" style="35"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t="s">
        <v>8</v>
      </c>
      <c r="B43" s="103"/>
      <c r="C43" s="103"/>
      <c r="D43" s="103"/>
      <c r="E43" s="103"/>
      <c r="F43" s="103"/>
      <c r="G43" s="103"/>
    </row>
    <row r="45" spans="1:7" x14ac:dyDescent="0.25">
      <c r="A45" s="12" t="s">
        <v>9</v>
      </c>
      <c r="B45" s="12"/>
      <c r="D45" s="13"/>
      <c r="E45" s="13"/>
      <c r="F45" s="11" t="s">
        <v>12</v>
      </c>
      <c r="G45" s="13"/>
    </row>
    <row r="46" spans="1:7" ht="17.25" x14ac:dyDescent="0.25">
      <c r="A46" s="12"/>
      <c r="B46" s="104" t="s">
        <v>11</v>
      </c>
      <c r="C46" s="104"/>
      <c r="D46" s="104"/>
      <c r="E46" s="104"/>
    </row>
    <row r="47" spans="1:7" x14ac:dyDescent="0.25">
      <c r="A47" s="12"/>
      <c r="B47" s="12"/>
    </row>
    <row r="48" spans="1:7" x14ac:dyDescent="0.25">
      <c r="A48" s="12" t="s">
        <v>10</v>
      </c>
      <c r="B48" s="12"/>
      <c r="D48" s="13"/>
      <c r="E48" s="13"/>
      <c r="F48" s="11" t="s">
        <v>12</v>
      </c>
      <c r="G48" s="13"/>
    </row>
    <row r="49" spans="1:5" ht="17.25" x14ac:dyDescent="0.25">
      <c r="A49"/>
      <c r="B49" s="104" t="s">
        <v>11</v>
      </c>
      <c r="C49" s="104"/>
      <c r="D49" s="104"/>
      <c r="E49" s="104"/>
    </row>
  </sheetData>
  <sheetProtection password="CE1E" sheet="1" objects="1" scenarios="1" selectLockedCells="1"/>
  <mergeCells count="10">
    <mergeCell ref="A43:G43"/>
    <mergeCell ref="B46:E46"/>
    <mergeCell ref="B49:E49"/>
    <mergeCell ref="A2:G2"/>
    <mergeCell ref="A3:D5"/>
    <mergeCell ref="E3:G5"/>
    <mergeCell ref="A6:C6"/>
    <mergeCell ref="D6:F6"/>
    <mergeCell ref="A7:D7"/>
    <mergeCell ref="E7:F7"/>
  </mergeCells>
  <pageMargins left="0.7" right="0.7" top="0.75" bottom="0.75" header="0.3" footer="0.3"/>
  <pageSetup scale="89" orientation="portrait"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9"/>
  <sheetViews>
    <sheetView workbookViewId="0">
      <selection activeCell="B10" sqref="B10"/>
    </sheetView>
  </sheetViews>
  <sheetFormatPr defaultRowHeight="15" x14ac:dyDescent="0.25"/>
  <cols>
    <col min="1" max="1" width="6.140625" style="35" customWidth="1"/>
    <col min="2" max="2" width="11.140625" style="35"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t="s">
        <v>8</v>
      </c>
      <c r="B43" s="103"/>
      <c r="C43" s="103"/>
      <c r="D43" s="103"/>
      <c r="E43" s="103"/>
      <c r="F43" s="103"/>
      <c r="G43" s="103"/>
    </row>
    <row r="45" spans="1:7" x14ac:dyDescent="0.25">
      <c r="A45" s="12" t="s">
        <v>9</v>
      </c>
      <c r="B45" s="12"/>
      <c r="D45" s="13"/>
      <c r="E45" s="13"/>
      <c r="F45" s="11" t="s">
        <v>12</v>
      </c>
      <c r="G45" s="13"/>
    </row>
    <row r="46" spans="1:7" ht="17.25" x14ac:dyDescent="0.25">
      <c r="A46" s="12"/>
      <c r="B46" s="104" t="s">
        <v>11</v>
      </c>
      <c r="C46" s="104"/>
      <c r="D46" s="104"/>
      <c r="E46" s="104"/>
    </row>
    <row r="47" spans="1:7" x14ac:dyDescent="0.25">
      <c r="A47" s="12"/>
      <c r="B47" s="12"/>
    </row>
    <row r="48" spans="1:7" x14ac:dyDescent="0.25">
      <c r="A48" s="12" t="s">
        <v>10</v>
      </c>
      <c r="B48" s="12"/>
      <c r="D48" s="13"/>
      <c r="E48" s="13"/>
      <c r="F48" s="11" t="s">
        <v>12</v>
      </c>
      <c r="G48" s="13"/>
    </row>
    <row r="49" spans="1:5" ht="17.25" x14ac:dyDescent="0.25">
      <c r="A49"/>
      <c r="B49" s="104" t="s">
        <v>11</v>
      </c>
      <c r="C49" s="104"/>
      <c r="D49" s="104"/>
      <c r="E49" s="104"/>
    </row>
  </sheetData>
  <sheetProtection password="CE1E" sheet="1" objects="1" scenarios="1" formatCells="0" selectLockedCells="1"/>
  <mergeCells count="10">
    <mergeCell ref="A43:G43"/>
    <mergeCell ref="B46:E46"/>
    <mergeCell ref="B49:E49"/>
    <mergeCell ref="A2:G2"/>
    <mergeCell ref="A3:D5"/>
    <mergeCell ref="E3:G5"/>
    <mergeCell ref="A6:C6"/>
    <mergeCell ref="D6:F6"/>
    <mergeCell ref="A7:D7"/>
    <mergeCell ref="E7:F7"/>
  </mergeCells>
  <pageMargins left="0.7" right="0.7" top="0.75" bottom="0.75" header="0.3" footer="0.3"/>
  <pageSetup scale="89" orientation="portrait" cellComments="atEn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pageSetUpPr fitToPage="1"/>
  </sheetPr>
  <dimension ref="A1:O49"/>
  <sheetViews>
    <sheetView workbookViewId="0">
      <selection activeCell="B10" sqref="B10"/>
    </sheetView>
  </sheetViews>
  <sheetFormatPr defaultRowHeight="15" x14ac:dyDescent="0.25"/>
  <cols>
    <col min="1" max="1" width="6.140625" style="24" customWidth="1"/>
    <col min="2" max="2" width="11.140625" style="24"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t="s">
        <v>8</v>
      </c>
      <c r="B43" s="103"/>
      <c r="C43" s="103"/>
      <c r="D43" s="103"/>
      <c r="E43" s="103"/>
      <c r="F43" s="103"/>
      <c r="G43" s="103"/>
    </row>
    <row r="45" spans="1:7" x14ac:dyDescent="0.25">
      <c r="A45" s="12" t="s">
        <v>9</v>
      </c>
      <c r="B45" s="12"/>
      <c r="D45" s="13"/>
      <c r="E45" s="13"/>
      <c r="F45" s="11" t="s">
        <v>12</v>
      </c>
      <c r="G45" s="13"/>
    </row>
    <row r="46" spans="1:7" ht="17.25" x14ac:dyDescent="0.25">
      <c r="A46" s="12"/>
      <c r="B46" s="104" t="s">
        <v>11</v>
      </c>
      <c r="C46" s="104"/>
      <c r="D46" s="104"/>
      <c r="E46" s="104"/>
    </row>
    <row r="47" spans="1:7" x14ac:dyDescent="0.25">
      <c r="A47" s="12"/>
      <c r="B47" s="12"/>
    </row>
    <row r="48" spans="1:7" x14ac:dyDescent="0.25">
      <c r="A48" s="12" t="s">
        <v>10</v>
      </c>
      <c r="B48" s="12"/>
      <c r="D48" s="13"/>
      <c r="E48" s="13"/>
      <c r="F48" s="11" t="s">
        <v>12</v>
      </c>
      <c r="G48" s="13"/>
    </row>
    <row r="49" spans="1:5" ht="17.25" x14ac:dyDescent="0.25">
      <c r="A49"/>
      <c r="B49" s="104" t="s">
        <v>11</v>
      </c>
      <c r="C49" s="104"/>
      <c r="D49" s="104"/>
      <c r="E49" s="104"/>
    </row>
  </sheetData>
  <sheetProtection password="CE1E" sheet="1" objects="1" scenarios="1" formatCells="0" selectLockedCells="1"/>
  <mergeCells count="10">
    <mergeCell ref="A43:G43"/>
    <mergeCell ref="B46:E46"/>
    <mergeCell ref="B49:E49"/>
    <mergeCell ref="A2:G2"/>
    <mergeCell ref="A3:D5"/>
    <mergeCell ref="E3:G5"/>
    <mergeCell ref="A6:C6"/>
    <mergeCell ref="D6:F6"/>
    <mergeCell ref="A7:D7"/>
    <mergeCell ref="E7:F7"/>
  </mergeCells>
  <pageMargins left="0.7" right="0.7" top="0.75" bottom="0.75" header="0.3" footer="0.3"/>
  <pageSetup scale="89" orientation="portrait" cellComments="atEn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9"/>
  <sheetViews>
    <sheetView workbookViewId="0">
      <selection activeCell="B10" sqref="B10"/>
    </sheetView>
  </sheetViews>
  <sheetFormatPr defaultRowHeight="15" x14ac:dyDescent="0.25"/>
  <cols>
    <col min="1" max="1" width="6.140625" style="1"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69"/>
      <c r="D13" s="69"/>
      <c r="E13" s="69"/>
      <c r="F13" s="69"/>
      <c r="G13" s="6">
        <f t="shared" si="0"/>
        <v>0</v>
      </c>
    </row>
    <row r="14" spans="1:15" x14ac:dyDescent="0.25">
      <c r="A14" s="5"/>
      <c r="B14" s="20"/>
      <c r="C14" s="69"/>
      <c r="D14" s="69"/>
      <c r="E14" s="69"/>
      <c r="F14" s="6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A2:G2"/>
    <mergeCell ref="A43:G43"/>
    <mergeCell ref="A6:C6"/>
    <mergeCell ref="A7:D7"/>
    <mergeCell ref="D6:F6"/>
    <mergeCell ref="E7:F7"/>
    <mergeCell ref="A3:D5"/>
    <mergeCell ref="E3:G5"/>
  </mergeCells>
  <pageMargins left="0.7" right="0.7" top="0.75" bottom="0.75" header="0.3" footer="0.3"/>
  <pageSetup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12" t="str">
        <f>IF(ISBLANK('Employee Info'!D4), "-",'Employee Info'!D4)</f>
        <v>-</v>
      </c>
      <c r="E6" s="112"/>
      <c r="F6" s="112"/>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SUM(C10:F10)</f>
        <v>0</v>
      </c>
    </row>
    <row r="11" spans="1:15" x14ac:dyDescent="0.25">
      <c r="A11" s="5"/>
      <c r="B11" s="20"/>
      <c r="C11" s="9"/>
      <c r="D11" s="9"/>
      <c r="E11" s="9"/>
      <c r="F11" s="9"/>
      <c r="G11" s="6">
        <f t="shared" ref="G11:G40" si="0">SUM(C11:F11)</f>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si="0"/>
        <v>0</v>
      </c>
    </row>
    <row r="20" spans="1:10" x14ac:dyDescent="0.25">
      <c r="A20" s="5"/>
      <c r="B20" s="20"/>
      <c r="C20" s="9"/>
      <c r="D20" s="9"/>
      <c r="E20" s="9"/>
      <c r="F20" s="9"/>
      <c r="G20" s="6">
        <f t="shared" si="0"/>
        <v>0</v>
      </c>
    </row>
    <row r="21" spans="1:10" x14ac:dyDescent="0.25">
      <c r="A21" s="5"/>
      <c r="B21" s="20"/>
      <c r="C21" s="9"/>
      <c r="D21" s="9"/>
      <c r="E21" s="9"/>
      <c r="F21" s="9"/>
      <c r="G21" s="6">
        <f t="shared" si="0"/>
        <v>0</v>
      </c>
    </row>
    <row r="22" spans="1:10" x14ac:dyDescent="0.25">
      <c r="A22" s="5"/>
      <c r="B22" s="20"/>
      <c r="C22" s="9"/>
      <c r="D22" s="9"/>
      <c r="E22" s="9"/>
      <c r="F22" s="9"/>
      <c r="G22" s="6">
        <f t="shared" si="0"/>
        <v>0</v>
      </c>
    </row>
    <row r="23" spans="1:10" x14ac:dyDescent="0.25">
      <c r="A23" s="5"/>
      <c r="B23" s="20"/>
      <c r="C23" s="9"/>
      <c r="D23" s="9"/>
      <c r="E23" s="9"/>
      <c r="F23" s="9"/>
      <c r="G23" s="6">
        <f t="shared" si="0"/>
        <v>0</v>
      </c>
    </row>
    <row r="24" spans="1:10" x14ac:dyDescent="0.25">
      <c r="A24" s="5"/>
      <c r="B24" s="20"/>
      <c r="C24" s="9"/>
      <c r="D24" s="9"/>
      <c r="E24" s="9"/>
      <c r="F24" s="9"/>
      <c r="G24" s="6">
        <f t="shared" si="0"/>
        <v>0</v>
      </c>
    </row>
    <row r="25" spans="1:10" x14ac:dyDescent="0.25">
      <c r="A25" s="5"/>
      <c r="B25" s="20"/>
      <c r="C25" s="9"/>
      <c r="D25" s="9"/>
      <c r="E25" s="9"/>
      <c r="F25" s="9"/>
      <c r="G25" s="6">
        <f t="shared" si="0"/>
        <v>0</v>
      </c>
      <c r="J25" t="s">
        <v>5</v>
      </c>
    </row>
    <row r="26" spans="1:10" x14ac:dyDescent="0.25">
      <c r="A26" s="5"/>
      <c r="B26" s="20"/>
      <c r="C26" s="9"/>
      <c r="D26" s="9"/>
      <c r="E26" s="9"/>
      <c r="F26" s="9"/>
      <c r="G26" s="6">
        <f t="shared" si="0"/>
        <v>0</v>
      </c>
      <c r="J26" t="s">
        <v>46</v>
      </c>
    </row>
    <row r="27" spans="1:10" x14ac:dyDescent="0.25">
      <c r="A27" s="5"/>
      <c r="B27" s="20"/>
      <c r="C27" s="9"/>
      <c r="D27" s="9"/>
      <c r="E27" s="9"/>
      <c r="F27" s="9"/>
      <c r="G27" s="6">
        <f t="shared" si="0"/>
        <v>0</v>
      </c>
    </row>
    <row r="28" spans="1:10" x14ac:dyDescent="0.25">
      <c r="A28" s="5"/>
      <c r="B28" s="20"/>
      <c r="C28" s="9"/>
      <c r="D28" s="9"/>
      <c r="E28" s="9"/>
      <c r="F28" s="9"/>
      <c r="G28" s="6">
        <f t="shared" si="0"/>
        <v>0</v>
      </c>
    </row>
    <row r="29" spans="1:10" x14ac:dyDescent="0.25">
      <c r="A29" s="5"/>
      <c r="B29" s="20"/>
      <c r="C29" s="9"/>
      <c r="D29" s="9"/>
      <c r="E29" s="9"/>
      <c r="F29" s="9"/>
      <c r="G29" s="6">
        <f t="shared" si="0"/>
        <v>0</v>
      </c>
    </row>
    <row r="30" spans="1:10" x14ac:dyDescent="0.25">
      <c r="A30" s="5"/>
      <c r="B30" s="20"/>
      <c r="C30" s="9"/>
      <c r="D30" s="9"/>
      <c r="E30" s="9"/>
      <c r="F30" s="9"/>
      <c r="G30" s="6">
        <f t="shared" si="0"/>
        <v>0</v>
      </c>
    </row>
    <row r="31" spans="1:10" x14ac:dyDescent="0.25">
      <c r="A31" s="5"/>
      <c r="B31" s="20"/>
      <c r="C31" s="9"/>
      <c r="D31" s="9"/>
      <c r="E31" s="9"/>
      <c r="F31" s="9"/>
      <c r="G31" s="6">
        <f t="shared" si="0"/>
        <v>0</v>
      </c>
    </row>
    <row r="32" spans="1:10" x14ac:dyDescent="0.25">
      <c r="A32" s="5"/>
      <c r="B32" s="20"/>
      <c r="C32" s="9"/>
      <c r="D32" s="9"/>
      <c r="E32" s="9"/>
      <c r="F32" s="9"/>
      <c r="G32" s="6">
        <f t="shared" si="0"/>
        <v>0</v>
      </c>
    </row>
    <row r="33" spans="1:7" x14ac:dyDescent="0.25">
      <c r="A33" s="5"/>
      <c r="B33" s="20"/>
      <c r="C33" s="9"/>
      <c r="D33" s="9"/>
      <c r="E33" s="9"/>
      <c r="F33" s="9"/>
      <c r="G33" s="6">
        <f t="shared" si="0"/>
        <v>0</v>
      </c>
    </row>
    <row r="34" spans="1:7" x14ac:dyDescent="0.25">
      <c r="A34" s="5"/>
      <c r="B34" s="20"/>
      <c r="C34" s="9"/>
      <c r="D34" s="9"/>
      <c r="E34" s="9"/>
      <c r="F34" s="9"/>
      <c r="G34" s="6">
        <f t="shared" si="0"/>
        <v>0</v>
      </c>
    </row>
    <row r="35" spans="1:7" x14ac:dyDescent="0.25">
      <c r="A35" s="5"/>
      <c r="B35" s="20"/>
      <c r="C35" s="9"/>
      <c r="D35" s="9"/>
      <c r="E35" s="9"/>
      <c r="F35" s="9"/>
      <c r="G35" s="6">
        <f t="shared" si="0"/>
        <v>0</v>
      </c>
    </row>
    <row r="36" spans="1:7" x14ac:dyDescent="0.25">
      <c r="A36" s="5"/>
      <c r="B36" s="20"/>
      <c r="C36" s="9"/>
      <c r="D36" s="9"/>
      <c r="E36" s="9"/>
      <c r="F36" s="9"/>
      <c r="G36" s="6">
        <f t="shared" si="0"/>
        <v>0</v>
      </c>
    </row>
    <row r="37" spans="1:7" x14ac:dyDescent="0.25">
      <c r="A37" s="5"/>
      <c r="B37" s="20"/>
      <c r="C37" s="9"/>
      <c r="D37" s="9"/>
      <c r="E37" s="9"/>
      <c r="F37" s="9"/>
      <c r="G37" s="6">
        <f t="shared" si="0"/>
        <v>0</v>
      </c>
    </row>
    <row r="38" spans="1:7" x14ac:dyDescent="0.25">
      <c r="A38" s="5"/>
      <c r="B38" s="20"/>
      <c r="C38" s="9"/>
      <c r="D38" s="9"/>
      <c r="E38" s="9"/>
      <c r="F38" s="9"/>
      <c r="G38" s="6">
        <f t="shared" si="0"/>
        <v>0</v>
      </c>
    </row>
    <row r="39" spans="1:7" x14ac:dyDescent="0.25">
      <c r="A39" s="5"/>
      <c r="B39" s="20"/>
      <c r="C39" s="9"/>
      <c r="D39" s="9"/>
      <c r="E39" s="9"/>
      <c r="F39" s="9"/>
      <c r="G39" s="6">
        <f t="shared" si="0"/>
        <v>0</v>
      </c>
    </row>
    <row r="40" spans="1:7" x14ac:dyDescent="0.25">
      <c r="A40" s="5"/>
      <c r="B40" s="20"/>
      <c r="C40" s="9"/>
      <c r="D40" s="9"/>
      <c r="E40" s="9"/>
      <c r="F40" s="9"/>
      <c r="G40" s="6">
        <f t="shared" si="0"/>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49"/>
  <sheetViews>
    <sheetView workbookViewId="0">
      <selection activeCell="B10" sqref="B10"/>
    </sheetView>
  </sheetViews>
  <sheetFormatPr defaultRowHeight="15" x14ac:dyDescent="0.25"/>
  <cols>
    <col min="1" max="1" width="6.140625" style="19" customWidth="1"/>
    <col min="2" max="2" width="11.140625" style="19" customWidth="1"/>
    <col min="3" max="6" width="16" customWidth="1"/>
    <col min="7" max="7" width="11.140625" customWidth="1"/>
  </cols>
  <sheetData>
    <row r="1" spans="1:15" x14ac:dyDescent="0.25">
      <c r="A1" s="2"/>
      <c r="B1" s="2"/>
      <c r="C1" s="3"/>
      <c r="D1" s="3"/>
      <c r="E1" s="3"/>
      <c r="F1" s="3"/>
      <c r="G1" s="3"/>
    </row>
    <row r="2" spans="1:15" x14ac:dyDescent="0.25">
      <c r="A2" s="105" t="s">
        <v>2</v>
      </c>
      <c r="B2" s="105"/>
      <c r="C2" s="105"/>
      <c r="D2" s="105"/>
      <c r="E2" s="105"/>
      <c r="F2" s="105"/>
      <c r="G2" s="105"/>
    </row>
    <row r="3" spans="1:15" ht="21.75" customHeight="1" x14ac:dyDescent="0.25">
      <c r="A3" s="106" t="s">
        <v>13</v>
      </c>
      <c r="B3" s="106"/>
      <c r="C3" s="106"/>
      <c r="D3" s="106"/>
      <c r="E3" s="107" t="s">
        <v>14</v>
      </c>
      <c r="F3" s="107"/>
      <c r="G3" s="107"/>
      <c r="J3" t="s">
        <v>6</v>
      </c>
    </row>
    <row r="4" spans="1:15" ht="26.25" customHeight="1" x14ac:dyDescent="0.25">
      <c r="A4" s="106"/>
      <c r="B4" s="106"/>
      <c r="C4" s="106"/>
      <c r="D4" s="106"/>
      <c r="E4" s="107"/>
      <c r="F4" s="107"/>
      <c r="G4" s="107"/>
      <c r="J4" t="s">
        <v>7</v>
      </c>
    </row>
    <row r="5" spans="1:15" ht="34.5" customHeight="1" x14ac:dyDescent="0.25">
      <c r="A5" s="106"/>
      <c r="B5" s="106"/>
      <c r="C5" s="106"/>
      <c r="D5" s="106"/>
      <c r="E5" s="107"/>
      <c r="F5" s="107"/>
      <c r="G5" s="107"/>
    </row>
    <row r="6" spans="1:15" ht="17.25" customHeight="1" x14ac:dyDescent="0.25">
      <c r="A6" s="108" t="s">
        <v>3</v>
      </c>
      <c r="B6" s="108"/>
      <c r="C6" s="108"/>
      <c r="D6" s="109" t="str">
        <f>IF(ISBLANK('Employee Info'!D4), "-",'Employee Info'!D4)</f>
        <v>-</v>
      </c>
      <c r="E6" s="109"/>
      <c r="F6" s="109"/>
      <c r="G6" s="8"/>
      <c r="O6" s="14"/>
    </row>
    <row r="7" spans="1:15" ht="17.25" customHeight="1" x14ac:dyDescent="0.25">
      <c r="A7" s="110" t="s">
        <v>4</v>
      </c>
      <c r="B7" s="110"/>
      <c r="C7" s="110"/>
      <c r="D7" s="110"/>
      <c r="E7" s="111" t="str">
        <f>IF(ISBLANK('Employee Info'!G6), "-",'Employee Info'!G6)</f>
        <v>-</v>
      </c>
      <c r="F7" s="111"/>
      <c r="G7" s="6"/>
    </row>
    <row r="8" spans="1:15" ht="18.75" customHeight="1" x14ac:dyDescent="0.25">
      <c r="A8" s="4"/>
      <c r="B8" s="4" t="s">
        <v>15</v>
      </c>
      <c r="C8" s="4" t="s">
        <v>41</v>
      </c>
      <c r="D8" s="4" t="s">
        <v>42</v>
      </c>
      <c r="E8" s="4" t="s">
        <v>45</v>
      </c>
      <c r="F8" s="4" t="s">
        <v>44</v>
      </c>
      <c r="G8" s="4" t="s">
        <v>0</v>
      </c>
    </row>
    <row r="9" spans="1:15" x14ac:dyDescent="0.25">
      <c r="A9" s="5"/>
      <c r="B9" s="5"/>
      <c r="C9" s="67" t="s">
        <v>40</v>
      </c>
      <c r="D9" s="10" t="s">
        <v>56</v>
      </c>
      <c r="E9" s="10"/>
      <c r="F9" s="10"/>
      <c r="G9" s="6"/>
    </row>
    <row r="10" spans="1:15" x14ac:dyDescent="0.25">
      <c r="A10" s="5"/>
      <c r="B10" s="20"/>
      <c r="C10" s="9"/>
      <c r="D10" s="9"/>
      <c r="E10" s="9"/>
      <c r="F10" s="9"/>
      <c r="G10" s="6">
        <f t="shared" ref="G10:G18" si="0">SUM(C10:F10)</f>
        <v>0</v>
      </c>
    </row>
    <row r="11" spans="1:15" x14ac:dyDescent="0.25">
      <c r="A11" s="5"/>
      <c r="B11" s="20"/>
      <c r="C11" s="9"/>
      <c r="D11" s="9"/>
      <c r="E11" s="9"/>
      <c r="F11" s="9"/>
      <c r="G11" s="6">
        <f t="shared" si="0"/>
        <v>0</v>
      </c>
    </row>
    <row r="12" spans="1:15" x14ac:dyDescent="0.25">
      <c r="A12" s="5"/>
      <c r="B12" s="20"/>
      <c r="C12" s="9"/>
      <c r="D12" s="9"/>
      <c r="E12" s="9"/>
      <c r="F12" s="9"/>
      <c r="G12" s="6">
        <f t="shared" si="0"/>
        <v>0</v>
      </c>
    </row>
    <row r="13" spans="1:15" x14ac:dyDescent="0.25">
      <c r="A13" s="5"/>
      <c r="B13" s="20"/>
      <c r="C13" s="9"/>
      <c r="D13" s="9"/>
      <c r="E13" s="9"/>
      <c r="F13" s="9"/>
      <c r="G13" s="6">
        <f t="shared" si="0"/>
        <v>0</v>
      </c>
    </row>
    <row r="14" spans="1:15" x14ac:dyDescent="0.25">
      <c r="A14" s="5"/>
      <c r="B14" s="20"/>
      <c r="C14" s="9"/>
      <c r="D14" s="9"/>
      <c r="E14" s="9"/>
      <c r="F14" s="9"/>
      <c r="G14" s="6">
        <f t="shared" si="0"/>
        <v>0</v>
      </c>
    </row>
    <row r="15" spans="1:15" x14ac:dyDescent="0.25">
      <c r="A15" s="5"/>
      <c r="B15" s="20"/>
      <c r="C15" s="9"/>
      <c r="D15" s="9"/>
      <c r="E15" s="9"/>
      <c r="F15" s="9"/>
      <c r="G15" s="6">
        <f t="shared" si="0"/>
        <v>0</v>
      </c>
    </row>
    <row r="16" spans="1:15" x14ac:dyDescent="0.25">
      <c r="A16" s="5"/>
      <c r="B16" s="20"/>
      <c r="C16" s="9"/>
      <c r="D16" s="9"/>
      <c r="E16" s="9"/>
      <c r="F16" s="9"/>
      <c r="G16" s="6">
        <f t="shared" si="0"/>
        <v>0</v>
      </c>
    </row>
    <row r="17" spans="1:10" x14ac:dyDescent="0.25">
      <c r="A17" s="5"/>
      <c r="B17" s="20"/>
      <c r="C17" s="9"/>
      <c r="D17" s="9"/>
      <c r="E17" s="9"/>
      <c r="F17" s="9"/>
      <c r="G17" s="6">
        <f t="shared" si="0"/>
        <v>0</v>
      </c>
    </row>
    <row r="18" spans="1:10" x14ac:dyDescent="0.25">
      <c r="A18" s="5"/>
      <c r="B18" s="20"/>
      <c r="C18" s="9"/>
      <c r="D18" s="9"/>
      <c r="E18" s="9"/>
      <c r="F18" s="9"/>
      <c r="G18" s="6">
        <f t="shared" si="0"/>
        <v>0</v>
      </c>
    </row>
    <row r="19" spans="1:10" x14ac:dyDescent="0.25">
      <c r="A19" s="5"/>
      <c r="B19" s="20"/>
      <c r="C19" s="9"/>
      <c r="D19" s="9"/>
      <c r="E19" s="9"/>
      <c r="F19" s="9"/>
      <c r="G19" s="6">
        <f t="shared" ref="G19:G40" si="1">SUM(C19:F19)</f>
        <v>0</v>
      </c>
    </row>
    <row r="20" spans="1:10" x14ac:dyDescent="0.25">
      <c r="A20" s="5"/>
      <c r="B20" s="20"/>
      <c r="C20" s="9"/>
      <c r="D20" s="9"/>
      <c r="E20" s="9"/>
      <c r="F20" s="9"/>
      <c r="G20" s="6">
        <f t="shared" si="1"/>
        <v>0</v>
      </c>
    </row>
    <row r="21" spans="1:10" x14ac:dyDescent="0.25">
      <c r="A21" s="5"/>
      <c r="B21" s="20"/>
      <c r="C21" s="9"/>
      <c r="D21" s="9"/>
      <c r="E21" s="9"/>
      <c r="F21" s="9"/>
      <c r="G21" s="6">
        <f t="shared" si="1"/>
        <v>0</v>
      </c>
    </row>
    <row r="22" spans="1:10" x14ac:dyDescent="0.25">
      <c r="A22" s="5"/>
      <c r="B22" s="20"/>
      <c r="C22" s="9"/>
      <c r="D22" s="9"/>
      <c r="E22" s="9"/>
      <c r="F22" s="9"/>
      <c r="G22" s="6">
        <f t="shared" si="1"/>
        <v>0</v>
      </c>
    </row>
    <row r="23" spans="1:10" x14ac:dyDescent="0.25">
      <c r="A23" s="5"/>
      <c r="B23" s="20"/>
      <c r="C23" s="9"/>
      <c r="D23" s="9"/>
      <c r="E23" s="9"/>
      <c r="F23" s="9"/>
      <c r="G23" s="6">
        <f t="shared" si="1"/>
        <v>0</v>
      </c>
    </row>
    <row r="24" spans="1:10" x14ac:dyDescent="0.25">
      <c r="A24" s="5"/>
      <c r="B24" s="20"/>
      <c r="C24" s="9"/>
      <c r="D24" s="9"/>
      <c r="E24" s="9"/>
      <c r="F24" s="9"/>
      <c r="G24" s="6">
        <f t="shared" si="1"/>
        <v>0</v>
      </c>
    </row>
    <row r="25" spans="1:10" x14ac:dyDescent="0.25">
      <c r="A25" s="5"/>
      <c r="B25" s="20"/>
      <c r="C25" s="9"/>
      <c r="D25" s="9"/>
      <c r="E25" s="9"/>
      <c r="F25" s="9"/>
      <c r="G25" s="6">
        <f t="shared" si="1"/>
        <v>0</v>
      </c>
      <c r="J25" t="s">
        <v>5</v>
      </c>
    </row>
    <row r="26" spans="1:10" x14ac:dyDescent="0.25">
      <c r="A26" s="5"/>
      <c r="B26" s="20"/>
      <c r="C26" s="9"/>
      <c r="D26" s="9"/>
      <c r="E26" s="9"/>
      <c r="F26" s="9"/>
      <c r="G26" s="6">
        <f t="shared" si="1"/>
        <v>0</v>
      </c>
      <c r="J26" t="s">
        <v>46</v>
      </c>
    </row>
    <row r="27" spans="1:10" x14ac:dyDescent="0.25">
      <c r="A27" s="5"/>
      <c r="B27" s="20"/>
      <c r="C27" s="9"/>
      <c r="D27" s="9"/>
      <c r="E27" s="9"/>
      <c r="F27" s="9"/>
      <c r="G27" s="6">
        <f t="shared" si="1"/>
        <v>0</v>
      </c>
    </row>
    <row r="28" spans="1:10" x14ac:dyDescent="0.25">
      <c r="A28" s="5"/>
      <c r="B28" s="20"/>
      <c r="C28" s="9"/>
      <c r="D28" s="9"/>
      <c r="E28" s="9"/>
      <c r="F28" s="9"/>
      <c r="G28" s="6">
        <f t="shared" si="1"/>
        <v>0</v>
      </c>
    </row>
    <row r="29" spans="1:10" x14ac:dyDescent="0.25">
      <c r="A29" s="5"/>
      <c r="B29" s="20"/>
      <c r="C29" s="9"/>
      <c r="D29" s="9"/>
      <c r="E29" s="9"/>
      <c r="F29" s="9"/>
      <c r="G29" s="6">
        <f t="shared" si="1"/>
        <v>0</v>
      </c>
    </row>
    <row r="30" spans="1:10" x14ac:dyDescent="0.25">
      <c r="A30" s="5"/>
      <c r="B30" s="20"/>
      <c r="C30" s="9"/>
      <c r="D30" s="9"/>
      <c r="E30" s="9"/>
      <c r="F30" s="9"/>
      <c r="G30" s="6">
        <f t="shared" si="1"/>
        <v>0</v>
      </c>
    </row>
    <row r="31" spans="1:10" x14ac:dyDescent="0.25">
      <c r="A31" s="5"/>
      <c r="B31" s="20"/>
      <c r="C31" s="9"/>
      <c r="D31" s="9"/>
      <c r="E31" s="9"/>
      <c r="F31" s="9"/>
      <c r="G31" s="6">
        <f t="shared" si="1"/>
        <v>0</v>
      </c>
    </row>
    <row r="32" spans="1:10" x14ac:dyDescent="0.25">
      <c r="A32" s="5"/>
      <c r="B32" s="20"/>
      <c r="C32" s="9"/>
      <c r="D32" s="9"/>
      <c r="E32" s="9"/>
      <c r="F32" s="9"/>
      <c r="G32" s="6">
        <f t="shared" si="1"/>
        <v>0</v>
      </c>
    </row>
    <row r="33" spans="1:7" x14ac:dyDescent="0.25">
      <c r="A33" s="5"/>
      <c r="B33" s="20"/>
      <c r="C33" s="9"/>
      <c r="D33" s="9"/>
      <c r="E33" s="9"/>
      <c r="F33" s="9"/>
      <c r="G33" s="6">
        <f t="shared" si="1"/>
        <v>0</v>
      </c>
    </row>
    <row r="34" spans="1:7" x14ac:dyDescent="0.25">
      <c r="A34" s="5"/>
      <c r="B34" s="20"/>
      <c r="C34" s="9"/>
      <c r="D34" s="9"/>
      <c r="E34" s="9"/>
      <c r="F34" s="9"/>
      <c r="G34" s="6">
        <f t="shared" si="1"/>
        <v>0</v>
      </c>
    </row>
    <row r="35" spans="1:7" x14ac:dyDescent="0.25">
      <c r="A35" s="5"/>
      <c r="B35" s="20"/>
      <c r="C35" s="9"/>
      <c r="D35" s="9"/>
      <c r="E35" s="9"/>
      <c r="F35" s="9"/>
      <c r="G35" s="6">
        <f t="shared" si="1"/>
        <v>0</v>
      </c>
    </row>
    <row r="36" spans="1:7" x14ac:dyDescent="0.25">
      <c r="A36" s="5"/>
      <c r="B36" s="20"/>
      <c r="C36" s="9"/>
      <c r="D36" s="9"/>
      <c r="E36" s="9"/>
      <c r="F36" s="9"/>
      <c r="G36" s="6">
        <f t="shared" si="1"/>
        <v>0</v>
      </c>
    </row>
    <row r="37" spans="1:7" x14ac:dyDescent="0.25">
      <c r="A37" s="5"/>
      <c r="B37" s="20"/>
      <c r="C37" s="9"/>
      <c r="D37" s="9"/>
      <c r="E37" s="9"/>
      <c r="F37" s="9"/>
      <c r="G37" s="6">
        <f t="shared" si="1"/>
        <v>0</v>
      </c>
    </row>
    <row r="38" spans="1:7" x14ac:dyDescent="0.25">
      <c r="A38" s="5"/>
      <c r="B38" s="20"/>
      <c r="C38" s="9"/>
      <c r="D38" s="9"/>
      <c r="E38" s="9"/>
      <c r="F38" s="9"/>
      <c r="G38" s="6">
        <f t="shared" si="1"/>
        <v>0</v>
      </c>
    </row>
    <row r="39" spans="1:7" x14ac:dyDescent="0.25">
      <c r="A39" s="5"/>
      <c r="B39" s="20"/>
      <c r="C39" s="9"/>
      <c r="D39" s="9"/>
      <c r="E39" s="9"/>
      <c r="F39" s="9"/>
      <c r="G39" s="6">
        <f t="shared" si="1"/>
        <v>0</v>
      </c>
    </row>
    <row r="40" spans="1:7" x14ac:dyDescent="0.25">
      <c r="A40" s="5"/>
      <c r="B40" s="20"/>
      <c r="C40" s="9"/>
      <c r="D40" s="9"/>
      <c r="E40" s="9"/>
      <c r="F40" s="9"/>
      <c r="G40" s="6">
        <f t="shared" si="1"/>
        <v>0</v>
      </c>
    </row>
    <row r="41" spans="1:7" x14ac:dyDescent="0.25">
      <c r="A41" s="5" t="s">
        <v>0</v>
      </c>
      <c r="B41" s="5"/>
      <c r="C41" s="6">
        <f>SUM(C10:C40)</f>
        <v>0</v>
      </c>
      <c r="D41" s="6">
        <f>SUM(D10:D40)</f>
        <v>0</v>
      </c>
      <c r="E41" s="6">
        <f>SUM(E10:E40)</f>
        <v>0</v>
      </c>
      <c r="F41" s="6">
        <f>SUM(F10:F40)</f>
        <v>0</v>
      </c>
      <c r="G41" s="6">
        <f>SUM(G10:G40)</f>
        <v>0</v>
      </c>
    </row>
    <row r="42" spans="1:7" x14ac:dyDescent="0.25">
      <c r="A42" s="5" t="s">
        <v>1</v>
      </c>
      <c r="B42" s="5"/>
      <c r="C42" s="7">
        <f>IF($G$41=0,0,C41/$G$41)</f>
        <v>0</v>
      </c>
      <c r="D42" s="7">
        <f>IF($G$41=0,0,D41/$G$41)</f>
        <v>0</v>
      </c>
      <c r="E42" s="7">
        <f>IF($G$41=0,0,E41/$G$41)</f>
        <v>0</v>
      </c>
      <c r="F42" s="7">
        <f>IF($G$41=0,0,F41/$G$41)</f>
        <v>0</v>
      </c>
      <c r="G42" s="6"/>
    </row>
    <row r="43" spans="1:7" x14ac:dyDescent="0.25">
      <c r="A43" s="103"/>
      <c r="B43" s="103"/>
      <c r="C43" s="103"/>
      <c r="D43" s="103"/>
      <c r="E43" s="103"/>
      <c r="F43" s="103"/>
      <c r="G43" s="103"/>
    </row>
    <row r="45" spans="1:7" x14ac:dyDescent="0.25">
      <c r="A45" s="12"/>
      <c r="B45" s="68"/>
      <c r="C45" s="15"/>
      <c r="D45" s="15"/>
      <c r="E45" s="15"/>
      <c r="F45" s="15"/>
      <c r="G45" s="15"/>
    </row>
    <row r="46" spans="1:7" x14ac:dyDescent="0.25">
      <c r="A46" s="12"/>
      <c r="B46" s="15"/>
      <c r="C46" s="15"/>
      <c r="D46" s="15"/>
      <c r="E46" s="15"/>
      <c r="F46" s="15"/>
      <c r="G46" s="15"/>
    </row>
    <row r="47" spans="1:7" x14ac:dyDescent="0.25">
      <c r="A47" s="12"/>
      <c r="B47" s="15"/>
      <c r="C47" s="15"/>
      <c r="D47" s="15"/>
      <c r="E47" s="15"/>
      <c r="F47" s="15"/>
      <c r="G47" s="15"/>
    </row>
    <row r="48" spans="1:7" x14ac:dyDescent="0.25">
      <c r="A48" s="12"/>
      <c r="B48" s="15"/>
      <c r="C48" s="15"/>
      <c r="D48" s="15"/>
      <c r="E48" s="15"/>
      <c r="F48" s="15"/>
      <c r="G48" s="15"/>
    </row>
    <row r="49" spans="2:7" customFormat="1" x14ac:dyDescent="0.25">
      <c r="B49" s="15"/>
      <c r="C49" s="15"/>
      <c r="D49" s="15"/>
      <c r="E49" s="15"/>
      <c r="F49" s="15"/>
      <c r="G49" s="15"/>
    </row>
  </sheetData>
  <sheetProtection password="CE1E" sheet="1" objects="1" scenarios="1" formatCells="0" selectLockedCells="1"/>
  <mergeCells count="8">
    <mergeCell ref="E7:F7"/>
    <mergeCell ref="A43:G43"/>
    <mergeCell ref="A2:G2"/>
    <mergeCell ref="A3:D5"/>
    <mergeCell ref="E3:G5"/>
    <mergeCell ref="A6:C6"/>
    <mergeCell ref="D6:F6"/>
    <mergeCell ref="A7:D7"/>
  </mergeCells>
  <pageMargins left="0.7" right="0.7" top="0.75" bottom="0.75" header="0.3" footer="0.3"/>
  <pageSetup scale="89" orientation="portrait"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Employee Info</vt:lpstr>
      <vt:lpstr>Overview</vt:lpstr>
      <vt:lpstr>May (ESY)</vt:lpstr>
      <vt:lpstr>June (ESY)</vt:lpstr>
      <vt:lpstr>July (ESY)</vt:lpstr>
      <vt:lpstr>August (ESY)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'August (ESY)'!Print_Area</vt:lpstr>
      <vt:lpstr>December!Print_Area</vt:lpstr>
      <vt:lpstr>February!Print_Area</vt:lpstr>
      <vt:lpstr>January!Print_Area</vt:lpstr>
      <vt:lpstr>'July (ESY)'!Print_Area</vt:lpstr>
      <vt:lpstr>June!Print_Area</vt:lpstr>
      <vt:lpstr>'June (ESY)'!Print_Area</vt:lpstr>
      <vt:lpstr>March!Print_Area</vt:lpstr>
      <vt:lpstr>May!Print_Area</vt:lpstr>
      <vt:lpstr>'May (ESY)'!Print_Area</vt:lpstr>
      <vt:lpstr>November!Print_Area</vt:lpstr>
      <vt:lpstr>October!Print_Area</vt:lpstr>
      <vt:lpstr>Overview!Print_Area</vt:lpstr>
      <vt:lpstr>September!Print_Area</vt:lpstr>
    </vt:vector>
  </TitlesOfParts>
  <Company>Ks Dept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 Robinson</dc:creator>
  <cp:lastModifiedBy>Kevin Mercer</cp:lastModifiedBy>
  <cp:lastPrinted>2012-03-06T22:41:36Z</cp:lastPrinted>
  <dcterms:created xsi:type="dcterms:W3CDTF">2011-10-21T13:00:08Z</dcterms:created>
  <dcterms:modified xsi:type="dcterms:W3CDTF">2015-07-10T13:52:43Z</dcterms:modified>
</cp:coreProperties>
</file>